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経理課関係\公会計・統一的基準モデル\　R03（R02決算）\2. HP公表（財務諸表・固定資産台帳）【日付消す、エクセルは値貼り付けにする等忘れずに！】\2. HP公表（財務諸表・固定資産台帳）【日付消す、エクセルは値貼り付けにする等忘れずに！】\１．財務書類\エクセルデータ\"/>
    </mc:Choice>
  </mc:AlternateContent>
  <bookViews>
    <workbookView xWindow="675" yWindow="120" windowWidth="20115" windowHeight="10470" tabRatio="955"/>
  </bookViews>
  <sheets>
    <sheet name="有形固定資産の明細" sheetId="18" r:id="rId1"/>
    <sheet name="有形固定資産に係る行政目的別の明細" sheetId="19" r:id="rId2"/>
    <sheet name="地方債等（借入先別）の明細" sheetId="6" r:id="rId3"/>
    <sheet name="地方債等（利率別）の明細" sheetId="7" r:id="rId4"/>
    <sheet name="地方債等（返済期間別）の明細" sheetId="8" r:id="rId5"/>
    <sheet name="引当金の明細" sheetId="17" r:id="rId6"/>
  </sheets>
  <definedNames>
    <definedName name="_xlnm.Print_Area" localSheetId="5">引当金の明細!$A$1:$F$9</definedName>
    <definedName name="_xlnm.Print_Area" localSheetId="4">'地方債等（返済期間別）の明細'!$A$1:$J$6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5" i="19" l="1"/>
  <c r="I64" i="19"/>
  <c r="I63" i="19"/>
  <c r="I62" i="19"/>
  <c r="I61" i="19"/>
  <c r="I60" i="19"/>
  <c r="I59" i="19"/>
  <c r="I58" i="19"/>
  <c r="I57" i="19"/>
  <c r="I56" i="19"/>
  <c r="I55" i="19"/>
  <c r="I54" i="19"/>
  <c r="I53" i="19"/>
  <c r="I52" i="19"/>
  <c r="I51" i="19"/>
  <c r="I50" i="19"/>
  <c r="I49" i="19"/>
  <c r="I48" i="19"/>
  <c r="I47" i="19"/>
  <c r="I46" i="19"/>
  <c r="I45" i="19"/>
  <c r="I44" i="19"/>
  <c r="I43" i="19"/>
  <c r="I42" i="19"/>
  <c r="I41" i="19"/>
  <c r="I40" i="19"/>
  <c r="I39" i="19"/>
  <c r="I38" i="19"/>
  <c r="I37" i="19"/>
  <c r="I36" i="19"/>
  <c r="I35" i="19"/>
  <c r="I34" i="19"/>
  <c r="I33" i="19"/>
  <c r="I32" i="19"/>
  <c r="I31" i="19"/>
  <c r="I30" i="19"/>
  <c r="I29" i="19"/>
  <c r="I28" i="19"/>
  <c r="I27" i="19"/>
  <c r="I26" i="19"/>
  <c r="I25" i="19"/>
  <c r="I24" i="19"/>
  <c r="I23" i="19"/>
  <c r="I22" i="19"/>
  <c r="I21" i="19"/>
  <c r="I20" i="19"/>
  <c r="I19" i="19"/>
  <c r="I18" i="19"/>
  <c r="I17" i="19"/>
  <c r="I16" i="19"/>
  <c r="I15" i="19"/>
  <c r="I14" i="19"/>
  <c r="I13" i="19"/>
  <c r="I12" i="19"/>
  <c r="I11" i="19"/>
  <c r="I10" i="19"/>
  <c r="I9" i="19"/>
  <c r="I8" i="19"/>
  <c r="I7" i="19"/>
  <c r="I6" i="19"/>
  <c r="E6" i="19"/>
  <c r="E66" i="19" s="1"/>
  <c r="I66" i="19" s="1"/>
  <c r="H66" i="18" l="1"/>
  <c r="G66" i="18"/>
  <c r="F66" i="18"/>
  <c r="E66" i="18"/>
  <c r="D66" i="18"/>
  <c r="C66" i="18"/>
  <c r="B66" i="18"/>
  <c r="H6" i="18"/>
  <c r="G6" i="18"/>
  <c r="F6" i="18"/>
  <c r="E6" i="18"/>
  <c r="D6" i="18"/>
  <c r="C6" i="18"/>
  <c r="B6" i="18"/>
  <c r="A6" i="8" l="1"/>
  <c r="G6" i="8"/>
  <c r="F6" i="8"/>
  <c r="E6" i="8"/>
  <c r="H6" i="8"/>
  <c r="D6" i="8"/>
  <c r="A6" i="7" l="1"/>
  <c r="B6" i="7" s="1"/>
  <c r="B11" i="6" l="1"/>
  <c r="B9" i="17" l="1"/>
  <c r="C9" i="17"/>
  <c r="D9" i="17"/>
  <c r="F9" i="17"/>
  <c r="E9" i="17"/>
  <c r="F19" i="6" l="1"/>
  <c r="D19" i="6"/>
  <c r="C19" i="6"/>
  <c r="B10" i="6" l="1"/>
  <c r="B19" i="6" s="1"/>
</calcChain>
</file>

<file path=xl/sharedStrings.xml><?xml version="1.0" encoding="utf-8"?>
<sst xmlns="http://schemas.openxmlformats.org/spreadsheetml/2006/main" count="1016" uniqueCount="136">
  <si>
    <t>自治体名：大阪広域環境施設組合</t>
  </si>
  <si>
    <t>合計</t>
  </si>
  <si>
    <t>種類</t>
  </si>
  <si>
    <t>その他</t>
  </si>
  <si>
    <t>地方債等（借入先別）の明細</t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</si>
  <si>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</si>
  <si>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</si>
  <si>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</si>
  <si>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</si>
  <si>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</si>
  <si>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</si>
  <si>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</si>
  <si>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</si>
  <si>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</si>
  <si>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</si>
  <si>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</si>
  <si>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</si>
  <si>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</si>
  <si>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</si>
  <si>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</si>
  <si>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</si>
  <si>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</si>
  <si>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</si>
  <si>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</si>
  <si>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</si>
  <si>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　合計</t>
  </si>
  <si>
    <t>地方債等（利率別）の明細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</si>
  <si>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</si>
  <si>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</si>
  <si>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</si>
  <si>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</si>
  <si>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</si>
  <si>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</si>
  <si>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</si>
  <si>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</si>
  <si>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地方債等（返済期間別）の明細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</si>
  <si>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</si>
  <si>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</si>
  <si>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</si>
  <si>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</si>
  <si>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</si>
  <si>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</si>
  <si>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</si>
  <si>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</si>
  <si>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</si>
  <si>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引当金の明細</t>
  </si>
  <si>
    <t>区分</t>
  </si>
  <si>
    <t>前年度末残高</t>
  </si>
  <si>
    <t>本年度増加額</t>
  </si>
  <si>
    <t>本年度減少額</t>
  </si>
  <si>
    <t>本年度末残高</t>
  </si>
  <si>
    <t>目的使用</t>
  </si>
  <si>
    <t>(単位：円)</t>
    <rPh sb="4" eb="5">
      <t>エン</t>
    </rPh>
    <phoneticPr fontId="5"/>
  </si>
  <si>
    <t>賞与等引当金</t>
    <rPh sb="0" eb="3">
      <t>ショウヨトウ</t>
    </rPh>
    <rPh sb="3" eb="5">
      <t>ヒキアテ</t>
    </rPh>
    <rPh sb="5" eb="6">
      <t>キン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</si>
  <si>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</si>
  <si>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年度：令和２年度</t>
    <phoneticPr fontId="5"/>
  </si>
  <si>
    <t>有形固定資産の明細</t>
  </si>
  <si>
    <t>会計：一般会計</t>
  </si>
  <si>
    <t>（単位：円）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</si>
  <si>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</si>
  <si>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</si>
  <si>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</si>
  <si>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</si>
  <si>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</si>
  <si>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</si>
  <si>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</si>
  <si>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事業用資産</t>
  </si>
  <si>
    <t>　土地</t>
  </si>
  <si>
    <t>-</t>
  </si>
  <si>
    <t>　立木竹</t>
  </si>
  <si>
    <t>　建物</t>
  </si>
  <si>
    <t>　建物付属設備</t>
  </si>
  <si>
    <t>　工作物</t>
  </si>
  <si>
    <t>-</t>
    <phoneticPr fontId="5"/>
  </si>
  <si>
    <t>　船舶</t>
  </si>
  <si>
    <t>　浮標等</t>
  </si>
  <si>
    <t>　航空機</t>
  </si>
  <si>
    <t>　その他の有形固定資産</t>
  </si>
  <si>
    <t>　建設仮勘定</t>
  </si>
  <si>
    <t>インフラ資産</t>
  </si>
  <si>
    <t>　橋梁（公共土地）</t>
  </si>
  <si>
    <t>　道路（公共土地）</t>
  </si>
  <si>
    <t>　河川（公共土地）</t>
  </si>
  <si>
    <t>　ダム（公共土地）</t>
  </si>
  <si>
    <t>　山林（公共土地）</t>
  </si>
  <si>
    <t>　漁港・港湾（公共土地）</t>
  </si>
  <si>
    <t>　公園（公共土地）</t>
  </si>
  <si>
    <t>　下水道（公共土地）</t>
  </si>
  <si>
    <t>　防火水槽（公共土地）</t>
  </si>
  <si>
    <t>　下水処理（公共土地）</t>
  </si>
  <si>
    <t>　トンネル（公共土地）</t>
  </si>
  <si>
    <t>　農道（公共土地）</t>
  </si>
  <si>
    <t>　林道（公共土地）</t>
  </si>
  <si>
    <t>　その他（公共土地）</t>
  </si>
  <si>
    <t>　橋梁（公共建物）</t>
  </si>
  <si>
    <t>　道路（公共建物）</t>
  </si>
  <si>
    <t>　河川（公共建物）</t>
  </si>
  <si>
    <t>　ダム（公共建物）</t>
  </si>
  <si>
    <t>　山林（公共建物）</t>
  </si>
  <si>
    <t>　漁港・港湾（公共建物）</t>
  </si>
  <si>
    <t>　公園（公共建物）</t>
  </si>
  <si>
    <t>　下水道（公共建物）</t>
  </si>
  <si>
    <t>　防火水槽（公共建物）</t>
  </si>
  <si>
    <t>　下水処理（公共建物）</t>
  </si>
  <si>
    <t>　トンネル（公共建物）</t>
  </si>
  <si>
    <t>　農道（公共建物）</t>
  </si>
  <si>
    <t>　林道（公共建物）</t>
  </si>
  <si>
    <t>　その他（公共建物）</t>
  </si>
  <si>
    <t>　橋梁（公共工作物）</t>
  </si>
  <si>
    <t>　道路（公共工作物）</t>
  </si>
  <si>
    <t>　河川（公共工作物）</t>
  </si>
  <si>
    <t>　ダム（公共工作物）</t>
  </si>
  <si>
    <t>　山林（公共工作物）</t>
  </si>
  <si>
    <t>　漁港・港湾（公共工作物）</t>
  </si>
  <si>
    <t>　公園（公共工作物）</t>
  </si>
  <si>
    <t>　下水道（公共工作物）</t>
  </si>
  <si>
    <t>　防火水槽（公共工作物）</t>
  </si>
  <si>
    <t>　下水処理（公共工作物）</t>
  </si>
  <si>
    <t>　トンネル（公共工作物）</t>
  </si>
  <si>
    <t>　農道（公共工作物）</t>
  </si>
  <si>
    <t>　林道（公共工作物）</t>
  </si>
  <si>
    <t>　その他（公共工作物）</t>
  </si>
  <si>
    <t>　その他の公共用財産</t>
  </si>
  <si>
    <t>　公共用財産建設仮勘定</t>
  </si>
  <si>
    <t>物品</t>
  </si>
  <si>
    <t>　機械器具</t>
  </si>
  <si>
    <t>　物品</t>
  </si>
  <si>
    <t>　美術品</t>
  </si>
  <si>
    <t>有形固定資産に係る行政目的別の明細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</si>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</sst>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9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3" fontId="1" fillId="0" borderId="1" xfId="0" applyNumberFormat="1" applyFont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0" xfId="0" applyNumberFormat="1" applyFont="1"/>
    <xf numFmtId="3" fontId="1" fillId="0" borderId="1" xfId="0" applyNumberFormat="1" applyFont="1" applyBorder="1" applyAlignment="1">
      <alignment horizontal="left" vertical="center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3" fillId="0" borderId="0" xfId="0" applyNumberFormat="1" applyFont="1"/>
    <xf numFmtId="3" fontId="1" fillId="2" borderId="2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3" fontId="4" fillId="0" borderId="0" xfId="0" applyNumberFormat="1" applyFont="1"/>
    <xf numFmtId="3" fontId="6" fillId="0" borderId="2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horizontal="right"/>
    </xf>
    <xf numFmtId="3" fontId="1" fillId="2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left" vertical="center"/>
    </xf>
    <xf numFmtId="3" fontId="6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Border="1" applyAlignment="1">
      <alignment horizontal="left" vertical="center"/>
    </xf>
    <xf numFmtId="3" fontId="7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right" vertical="center"/>
    </xf>
    <xf numFmtId="3" fontId="1" fillId="0" borderId="0" xfId="0" applyNumberFormat="1" applyFont="1" applyFill="1"/>
    <xf numFmtId="3" fontId="3" fillId="0" borderId="0" xfId="0" applyNumberFormat="1" applyFont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abSelected="1" workbookViewId="0">
      <selection activeCell="A66" sqref="A66"/>
    </sheetView>
  </sheetViews>
  <sheetFormatPr defaultColWidth="8.875" defaultRowHeight="11.25" x14ac:dyDescent="0.15"/>
  <cols>
    <col min="1" max="1" width="30.875" style="5" customWidth="1"/>
    <col min="2" max="8" width="15.875" style="5" customWidth="1"/>
    <col min="9" max="16384" width="8.875" style="5"/>
  </cols>
  <sheetData>
    <row r="1" spans="1:8" ht="21" x14ac:dyDescent="0.15">
      <c r="A1" s="29" t="s">
        <v>56</v>
      </c>
      <c r="B1" s="29"/>
      <c r="C1" s="29"/>
      <c r="D1" s="29"/>
      <c r="E1" s="29"/>
      <c r="F1" s="29"/>
      <c r="G1" s="29"/>
      <c r="H1" s="29"/>
    </row>
    <row r="2" spans="1:8" ht="13.5" x14ac:dyDescent="0.15">
      <c r="A2" s="8" t="s">
        <v>0</v>
      </c>
      <c r="B2" s="8"/>
      <c r="C2" s="8"/>
      <c r="D2" s="8"/>
      <c r="E2" s="8"/>
      <c r="F2" s="8"/>
      <c r="G2" s="8"/>
      <c r="H2" s="7" t="s">
        <v>55</v>
      </c>
    </row>
    <row r="3" spans="1:8" ht="13.5" x14ac:dyDescent="0.15">
      <c r="A3" s="8" t="s">
        <v>57</v>
      </c>
      <c r="B3" s="8"/>
      <c r="C3" s="8"/>
      <c r="D3" s="8"/>
      <c r="E3" s="8"/>
      <c r="F3" s="8"/>
      <c r="G3" s="8"/>
      <c r="H3" s="8"/>
    </row>
    <row r="4" spans="1:8" ht="13.5" x14ac:dyDescent="0.15">
      <c r="A4" s="8"/>
      <c r="B4" s="8"/>
      <c r="C4" s="8"/>
      <c r="D4" s="8"/>
      <c r="E4" s="8"/>
      <c r="F4" s="8"/>
      <c r="G4" s="8"/>
      <c r="H4" s="7" t="s">
        <v>58</v>
      </c>
    </row>
    <row r="5" spans="1:8" ht="33.75" x14ac:dyDescent="0.15">
      <c r="A5" s="25" t="s">
        <v>46</v>
      </c>
      <c r="B5" s="26" t="s">
        <v>59</v>
      </c>
      <c r="C5" s="26" t="s">
        <v>60</v>
      </c>
      <c r="D5" s="26" t="s">
        <v>61</v>
      </c>
      <c r="E5" s="26" t="s">
        <v>62</v>
      </c>
      <c r="F5" s="26" t="s">
        <v>63</v>
      </c>
      <c r="G5" s="26" t="s">
        <v>64</v>
      </c>
      <c r="H5" s="26" t="s">
        <v>65</v>
      </c>
    </row>
    <row r="6" spans="1:8" x14ac:dyDescent="0.15">
      <c r="A6" s="24" t="s">
        <v>66</v>
      </c>
      <c r="B6" s="27">
        <f>SUM(B7:B17)</f>
        <v>209598548982</v>
      </c>
      <c r="C6" s="27">
        <f t="shared" ref="C6:H6" si="0">SUM(C7:C17)</f>
        <v>1436079701</v>
      </c>
      <c r="D6" s="27">
        <f t="shared" si="0"/>
        <v>86258736</v>
      </c>
      <c r="E6" s="27">
        <f t="shared" si="0"/>
        <v>210948369947</v>
      </c>
      <c r="F6" s="27">
        <f t="shared" si="0"/>
        <v>170446582962</v>
      </c>
      <c r="G6" s="27">
        <f t="shared" si="0"/>
        <v>4305700151</v>
      </c>
      <c r="H6" s="27">
        <f t="shared" si="0"/>
        <v>40501786985</v>
      </c>
    </row>
    <row r="7" spans="1:8" x14ac:dyDescent="0.15">
      <c r="A7" s="24" t="s">
        <v>67</v>
      </c>
      <c r="B7" s="27" t="s">
        <v>68</v>
      </c>
      <c r="C7" s="27" t="s">
        <v>68</v>
      </c>
      <c r="D7" s="27" t="s">
        <v>68</v>
      </c>
      <c r="E7" s="27" t="s">
        <v>68</v>
      </c>
      <c r="F7" s="27" t="s">
        <v>68</v>
      </c>
      <c r="G7" s="27" t="s">
        <v>68</v>
      </c>
      <c r="H7" s="27" t="s">
        <v>68</v>
      </c>
    </row>
    <row r="8" spans="1:8" x14ac:dyDescent="0.15">
      <c r="A8" s="24" t="s">
        <v>69</v>
      </c>
      <c r="B8" s="27" t="s">
        <v>68</v>
      </c>
      <c r="C8" s="27" t="s">
        <v>68</v>
      </c>
      <c r="D8" s="27" t="s">
        <v>68</v>
      </c>
      <c r="E8" s="27" t="s">
        <v>68</v>
      </c>
      <c r="F8" s="27" t="s">
        <v>68</v>
      </c>
      <c r="G8" s="27" t="s">
        <v>68</v>
      </c>
      <c r="H8" s="27" t="s">
        <v>68</v>
      </c>
    </row>
    <row r="9" spans="1:8" x14ac:dyDescent="0.15">
      <c r="A9" s="24" t="s">
        <v>70</v>
      </c>
      <c r="B9" s="27">
        <v>87406155915</v>
      </c>
      <c r="C9" s="27"/>
      <c r="D9" s="27">
        <v>86258736</v>
      </c>
      <c r="E9" s="27">
        <v>87319897179</v>
      </c>
      <c r="F9" s="27">
        <v>51370369919</v>
      </c>
      <c r="G9" s="27">
        <v>2336310164</v>
      </c>
      <c r="H9" s="27">
        <v>35949527260</v>
      </c>
    </row>
    <row r="10" spans="1:8" x14ac:dyDescent="0.15">
      <c r="A10" s="24" t="s">
        <v>71</v>
      </c>
      <c r="B10" s="27" t="s">
        <v>68</v>
      </c>
      <c r="C10" s="27" t="s">
        <v>68</v>
      </c>
      <c r="D10" s="27" t="s">
        <v>68</v>
      </c>
      <c r="E10" s="27" t="s">
        <v>68</v>
      </c>
      <c r="F10" s="27" t="s">
        <v>68</v>
      </c>
      <c r="G10" s="27" t="s">
        <v>68</v>
      </c>
      <c r="H10" s="27" t="s">
        <v>68</v>
      </c>
    </row>
    <row r="11" spans="1:8" x14ac:dyDescent="0.15">
      <c r="A11" s="24" t="s">
        <v>72</v>
      </c>
      <c r="B11" s="27">
        <v>121930956772</v>
      </c>
      <c r="C11" s="27" t="s">
        <v>73</v>
      </c>
      <c r="D11" s="27" t="s">
        <v>68</v>
      </c>
      <c r="E11" s="27">
        <v>121930956772</v>
      </c>
      <c r="F11" s="27">
        <v>119076213043</v>
      </c>
      <c r="G11" s="27">
        <v>1969389987</v>
      </c>
      <c r="H11" s="27">
        <v>2854743729</v>
      </c>
    </row>
    <row r="12" spans="1:8" x14ac:dyDescent="0.15">
      <c r="A12" s="24" t="s">
        <v>74</v>
      </c>
      <c r="B12" s="27" t="s">
        <v>68</v>
      </c>
      <c r="C12" s="27" t="s">
        <v>68</v>
      </c>
      <c r="D12" s="27" t="s">
        <v>68</v>
      </c>
      <c r="E12" s="27" t="s">
        <v>68</v>
      </c>
      <c r="F12" s="27" t="s">
        <v>68</v>
      </c>
      <c r="G12" s="27" t="s">
        <v>68</v>
      </c>
      <c r="H12" s="27" t="s">
        <v>68</v>
      </c>
    </row>
    <row r="13" spans="1:8" x14ac:dyDescent="0.15">
      <c r="A13" s="24" t="s">
        <v>75</v>
      </c>
      <c r="B13" s="27" t="s">
        <v>68</v>
      </c>
      <c r="C13" s="27" t="s">
        <v>68</v>
      </c>
      <c r="D13" s="27" t="s">
        <v>68</v>
      </c>
      <c r="E13" s="27" t="s">
        <v>68</v>
      </c>
      <c r="F13" s="27" t="s">
        <v>68</v>
      </c>
      <c r="G13" s="27" t="s">
        <v>68</v>
      </c>
      <c r="H13" s="27" t="s">
        <v>68</v>
      </c>
    </row>
    <row r="14" spans="1:8" x14ac:dyDescent="0.15">
      <c r="A14" s="24" t="s">
        <v>76</v>
      </c>
      <c r="B14" s="27" t="s">
        <v>68</v>
      </c>
      <c r="C14" s="27" t="s">
        <v>68</v>
      </c>
      <c r="D14" s="27" t="s">
        <v>68</v>
      </c>
      <c r="E14" s="27" t="s">
        <v>68</v>
      </c>
      <c r="F14" s="27" t="s">
        <v>68</v>
      </c>
      <c r="G14" s="27" t="s">
        <v>68</v>
      </c>
      <c r="H14" s="27" t="s">
        <v>68</v>
      </c>
    </row>
    <row r="15" spans="1:8" x14ac:dyDescent="0.15">
      <c r="A15" s="24" t="s">
        <v>77</v>
      </c>
      <c r="B15" s="27" t="s">
        <v>68</v>
      </c>
      <c r="C15" s="27" t="s">
        <v>68</v>
      </c>
      <c r="D15" s="27" t="s">
        <v>68</v>
      </c>
      <c r="E15" s="27" t="s">
        <v>68</v>
      </c>
      <c r="F15" s="27" t="s">
        <v>68</v>
      </c>
      <c r="G15" s="27" t="s">
        <v>68</v>
      </c>
      <c r="H15" s="27" t="s">
        <v>68</v>
      </c>
    </row>
    <row r="16" spans="1:8" x14ac:dyDescent="0.15">
      <c r="A16" s="24" t="s">
        <v>78</v>
      </c>
      <c r="B16" s="27">
        <v>261436295</v>
      </c>
      <c r="C16" s="27">
        <v>1436079701</v>
      </c>
      <c r="D16" s="27" t="s">
        <v>68</v>
      </c>
      <c r="E16" s="27">
        <v>1697515996</v>
      </c>
      <c r="F16" s="27" t="s">
        <v>68</v>
      </c>
      <c r="G16" s="27" t="s">
        <v>68</v>
      </c>
      <c r="H16" s="27">
        <v>1697515996</v>
      </c>
    </row>
    <row r="17" spans="1:8" x14ac:dyDescent="0.15">
      <c r="A17" s="24" t="s">
        <v>79</v>
      </c>
      <c r="B17" s="27" t="s">
        <v>68</v>
      </c>
      <c r="C17" s="27" t="s">
        <v>68</v>
      </c>
      <c r="D17" s="27" t="s">
        <v>68</v>
      </c>
      <c r="E17" s="27" t="s">
        <v>68</v>
      </c>
      <c r="F17" s="27" t="s">
        <v>68</v>
      </c>
      <c r="G17" s="27" t="s">
        <v>68</v>
      </c>
      <c r="H17" s="27" t="s">
        <v>68</v>
      </c>
    </row>
    <row r="18" spans="1:8" hidden="1" x14ac:dyDescent="0.15">
      <c r="A18" s="24" t="s">
        <v>80</v>
      </c>
      <c r="B18" s="27" t="s">
        <v>68</v>
      </c>
      <c r="C18" s="27" t="s">
        <v>68</v>
      </c>
      <c r="D18" s="27" t="s">
        <v>68</v>
      </c>
      <c r="E18" s="27" t="s">
        <v>68</v>
      </c>
      <c r="F18" s="27" t="s">
        <v>68</v>
      </c>
      <c r="G18" s="27" t="s">
        <v>68</v>
      </c>
      <c r="H18" s="27" t="s">
        <v>68</v>
      </c>
    </row>
    <row r="19" spans="1:8" hidden="1" x14ac:dyDescent="0.15">
      <c r="A19" s="24" t="s">
        <v>81</v>
      </c>
      <c r="B19" s="27" t="s">
        <v>68</v>
      </c>
      <c r="C19" s="27" t="s">
        <v>68</v>
      </c>
      <c r="D19" s="27" t="s">
        <v>68</v>
      </c>
      <c r="E19" s="27" t="s">
        <v>68</v>
      </c>
      <c r="F19" s="27" t="s">
        <v>68</v>
      </c>
      <c r="G19" s="27" t="s">
        <v>68</v>
      </c>
      <c r="H19" s="27" t="s">
        <v>68</v>
      </c>
    </row>
    <row r="20" spans="1:8" hidden="1" x14ac:dyDescent="0.15">
      <c r="A20" s="24" t="s">
        <v>82</v>
      </c>
      <c r="B20" s="27" t="s">
        <v>68</v>
      </c>
      <c r="C20" s="27" t="s">
        <v>68</v>
      </c>
      <c r="D20" s="27" t="s">
        <v>68</v>
      </c>
      <c r="E20" s="27" t="s">
        <v>68</v>
      </c>
      <c r="F20" s="27" t="s">
        <v>68</v>
      </c>
      <c r="G20" s="27" t="s">
        <v>68</v>
      </c>
      <c r="H20" s="27" t="s">
        <v>68</v>
      </c>
    </row>
    <row r="21" spans="1:8" hidden="1" x14ac:dyDescent="0.15">
      <c r="A21" s="24" t="s">
        <v>83</v>
      </c>
      <c r="B21" s="27" t="s">
        <v>68</v>
      </c>
      <c r="C21" s="27" t="s">
        <v>68</v>
      </c>
      <c r="D21" s="27" t="s">
        <v>68</v>
      </c>
      <c r="E21" s="27" t="s">
        <v>68</v>
      </c>
      <c r="F21" s="27" t="s">
        <v>68</v>
      </c>
      <c r="G21" s="27" t="s">
        <v>68</v>
      </c>
      <c r="H21" s="27" t="s">
        <v>68</v>
      </c>
    </row>
    <row r="22" spans="1:8" hidden="1" x14ac:dyDescent="0.15">
      <c r="A22" s="24" t="s">
        <v>84</v>
      </c>
      <c r="B22" s="27" t="s">
        <v>68</v>
      </c>
      <c r="C22" s="27" t="s">
        <v>68</v>
      </c>
      <c r="D22" s="27" t="s">
        <v>68</v>
      </c>
      <c r="E22" s="27" t="s">
        <v>68</v>
      </c>
      <c r="F22" s="27" t="s">
        <v>68</v>
      </c>
      <c r="G22" s="27" t="s">
        <v>68</v>
      </c>
      <c r="H22" s="27" t="s">
        <v>68</v>
      </c>
    </row>
    <row r="23" spans="1:8" hidden="1" x14ac:dyDescent="0.15">
      <c r="A23" s="24" t="s">
        <v>85</v>
      </c>
      <c r="B23" s="27" t="s">
        <v>68</v>
      </c>
      <c r="C23" s="27" t="s">
        <v>68</v>
      </c>
      <c r="D23" s="27" t="s">
        <v>68</v>
      </c>
      <c r="E23" s="27" t="s">
        <v>68</v>
      </c>
      <c r="F23" s="27" t="s">
        <v>68</v>
      </c>
      <c r="G23" s="27" t="s">
        <v>68</v>
      </c>
      <c r="H23" s="27" t="s">
        <v>68</v>
      </c>
    </row>
    <row r="24" spans="1:8" hidden="1" x14ac:dyDescent="0.15">
      <c r="A24" s="24" t="s">
        <v>86</v>
      </c>
      <c r="B24" s="27" t="s">
        <v>68</v>
      </c>
      <c r="C24" s="27" t="s">
        <v>68</v>
      </c>
      <c r="D24" s="27" t="s">
        <v>68</v>
      </c>
      <c r="E24" s="27" t="s">
        <v>68</v>
      </c>
      <c r="F24" s="27" t="s">
        <v>68</v>
      </c>
      <c r="G24" s="27" t="s">
        <v>68</v>
      </c>
      <c r="H24" s="27" t="s">
        <v>68</v>
      </c>
    </row>
    <row r="25" spans="1:8" hidden="1" x14ac:dyDescent="0.15">
      <c r="A25" s="24" t="s">
        <v>87</v>
      </c>
      <c r="B25" s="27" t="s">
        <v>68</v>
      </c>
      <c r="C25" s="27" t="s">
        <v>68</v>
      </c>
      <c r="D25" s="27" t="s">
        <v>68</v>
      </c>
      <c r="E25" s="27" t="s">
        <v>68</v>
      </c>
      <c r="F25" s="27" t="s">
        <v>68</v>
      </c>
      <c r="G25" s="27" t="s">
        <v>68</v>
      </c>
      <c r="H25" s="27" t="s">
        <v>68</v>
      </c>
    </row>
    <row r="26" spans="1:8" hidden="1" x14ac:dyDescent="0.15">
      <c r="A26" s="24" t="s">
        <v>88</v>
      </c>
      <c r="B26" s="27" t="s">
        <v>68</v>
      </c>
      <c r="C26" s="27" t="s">
        <v>68</v>
      </c>
      <c r="D26" s="27" t="s">
        <v>68</v>
      </c>
      <c r="E26" s="27" t="s">
        <v>68</v>
      </c>
      <c r="F26" s="27" t="s">
        <v>68</v>
      </c>
      <c r="G26" s="27" t="s">
        <v>68</v>
      </c>
      <c r="H26" s="27" t="s">
        <v>68</v>
      </c>
    </row>
    <row r="27" spans="1:8" hidden="1" x14ac:dyDescent="0.15">
      <c r="A27" s="24" t="s">
        <v>89</v>
      </c>
      <c r="B27" s="27" t="s">
        <v>68</v>
      </c>
      <c r="C27" s="27" t="s">
        <v>68</v>
      </c>
      <c r="D27" s="27" t="s">
        <v>68</v>
      </c>
      <c r="E27" s="27" t="s">
        <v>68</v>
      </c>
      <c r="F27" s="27" t="s">
        <v>68</v>
      </c>
      <c r="G27" s="27" t="s">
        <v>68</v>
      </c>
      <c r="H27" s="27" t="s">
        <v>68</v>
      </c>
    </row>
    <row r="28" spans="1:8" hidden="1" x14ac:dyDescent="0.15">
      <c r="A28" s="24" t="s">
        <v>90</v>
      </c>
      <c r="B28" s="27" t="s">
        <v>68</v>
      </c>
      <c r="C28" s="27" t="s">
        <v>68</v>
      </c>
      <c r="D28" s="27" t="s">
        <v>68</v>
      </c>
      <c r="E28" s="27" t="s">
        <v>68</v>
      </c>
      <c r="F28" s="27" t="s">
        <v>68</v>
      </c>
      <c r="G28" s="27" t="s">
        <v>68</v>
      </c>
      <c r="H28" s="27" t="s">
        <v>68</v>
      </c>
    </row>
    <row r="29" spans="1:8" hidden="1" x14ac:dyDescent="0.15">
      <c r="A29" s="24" t="s">
        <v>91</v>
      </c>
      <c r="B29" s="27" t="s">
        <v>68</v>
      </c>
      <c r="C29" s="27" t="s">
        <v>68</v>
      </c>
      <c r="D29" s="27" t="s">
        <v>68</v>
      </c>
      <c r="E29" s="27" t="s">
        <v>68</v>
      </c>
      <c r="F29" s="27" t="s">
        <v>68</v>
      </c>
      <c r="G29" s="27" t="s">
        <v>68</v>
      </c>
      <c r="H29" s="27" t="s">
        <v>68</v>
      </c>
    </row>
    <row r="30" spans="1:8" hidden="1" x14ac:dyDescent="0.15">
      <c r="A30" s="24" t="s">
        <v>92</v>
      </c>
      <c r="B30" s="27" t="s">
        <v>68</v>
      </c>
      <c r="C30" s="27" t="s">
        <v>68</v>
      </c>
      <c r="D30" s="27" t="s">
        <v>68</v>
      </c>
      <c r="E30" s="27" t="s">
        <v>68</v>
      </c>
      <c r="F30" s="27" t="s">
        <v>68</v>
      </c>
      <c r="G30" s="27" t="s">
        <v>68</v>
      </c>
      <c r="H30" s="27" t="s">
        <v>68</v>
      </c>
    </row>
    <row r="31" spans="1:8" hidden="1" x14ac:dyDescent="0.15">
      <c r="A31" s="24" t="s">
        <v>93</v>
      </c>
      <c r="B31" s="27" t="s">
        <v>68</v>
      </c>
      <c r="C31" s="27" t="s">
        <v>68</v>
      </c>
      <c r="D31" s="27" t="s">
        <v>68</v>
      </c>
      <c r="E31" s="27" t="s">
        <v>68</v>
      </c>
      <c r="F31" s="27" t="s">
        <v>68</v>
      </c>
      <c r="G31" s="27" t="s">
        <v>68</v>
      </c>
      <c r="H31" s="27" t="s">
        <v>68</v>
      </c>
    </row>
    <row r="32" spans="1:8" hidden="1" x14ac:dyDescent="0.15">
      <c r="A32" s="24" t="s">
        <v>94</v>
      </c>
      <c r="B32" s="27" t="s">
        <v>68</v>
      </c>
      <c r="C32" s="27" t="s">
        <v>68</v>
      </c>
      <c r="D32" s="27" t="s">
        <v>68</v>
      </c>
      <c r="E32" s="27" t="s">
        <v>68</v>
      </c>
      <c r="F32" s="27" t="s">
        <v>68</v>
      </c>
      <c r="G32" s="27" t="s">
        <v>68</v>
      </c>
      <c r="H32" s="27" t="s">
        <v>68</v>
      </c>
    </row>
    <row r="33" spans="1:8" hidden="1" x14ac:dyDescent="0.15">
      <c r="A33" s="24" t="s">
        <v>95</v>
      </c>
      <c r="B33" s="27" t="s">
        <v>68</v>
      </c>
      <c r="C33" s="27" t="s">
        <v>68</v>
      </c>
      <c r="D33" s="27" t="s">
        <v>68</v>
      </c>
      <c r="E33" s="27" t="s">
        <v>68</v>
      </c>
      <c r="F33" s="27" t="s">
        <v>68</v>
      </c>
      <c r="G33" s="27" t="s">
        <v>68</v>
      </c>
      <c r="H33" s="27" t="s">
        <v>68</v>
      </c>
    </row>
    <row r="34" spans="1:8" hidden="1" x14ac:dyDescent="0.15">
      <c r="A34" s="24" t="s">
        <v>96</v>
      </c>
      <c r="B34" s="27" t="s">
        <v>68</v>
      </c>
      <c r="C34" s="27" t="s">
        <v>68</v>
      </c>
      <c r="D34" s="27" t="s">
        <v>68</v>
      </c>
      <c r="E34" s="27" t="s">
        <v>68</v>
      </c>
      <c r="F34" s="27" t="s">
        <v>68</v>
      </c>
      <c r="G34" s="27" t="s">
        <v>68</v>
      </c>
      <c r="H34" s="27" t="s">
        <v>68</v>
      </c>
    </row>
    <row r="35" spans="1:8" hidden="1" x14ac:dyDescent="0.15">
      <c r="A35" s="24" t="s">
        <v>97</v>
      </c>
      <c r="B35" s="27" t="s">
        <v>68</v>
      </c>
      <c r="C35" s="27" t="s">
        <v>68</v>
      </c>
      <c r="D35" s="27" t="s">
        <v>68</v>
      </c>
      <c r="E35" s="27" t="s">
        <v>68</v>
      </c>
      <c r="F35" s="27" t="s">
        <v>68</v>
      </c>
      <c r="G35" s="27" t="s">
        <v>68</v>
      </c>
      <c r="H35" s="27" t="s">
        <v>68</v>
      </c>
    </row>
    <row r="36" spans="1:8" hidden="1" x14ac:dyDescent="0.15">
      <c r="A36" s="24" t="s">
        <v>98</v>
      </c>
      <c r="B36" s="27" t="s">
        <v>68</v>
      </c>
      <c r="C36" s="27" t="s">
        <v>68</v>
      </c>
      <c r="D36" s="27" t="s">
        <v>68</v>
      </c>
      <c r="E36" s="27" t="s">
        <v>68</v>
      </c>
      <c r="F36" s="27" t="s">
        <v>68</v>
      </c>
      <c r="G36" s="27" t="s">
        <v>68</v>
      </c>
      <c r="H36" s="27" t="s">
        <v>68</v>
      </c>
    </row>
    <row r="37" spans="1:8" hidden="1" x14ac:dyDescent="0.15">
      <c r="A37" s="24" t="s">
        <v>99</v>
      </c>
      <c r="B37" s="27" t="s">
        <v>68</v>
      </c>
      <c r="C37" s="27" t="s">
        <v>68</v>
      </c>
      <c r="D37" s="27" t="s">
        <v>68</v>
      </c>
      <c r="E37" s="27" t="s">
        <v>68</v>
      </c>
      <c r="F37" s="27" t="s">
        <v>68</v>
      </c>
      <c r="G37" s="27" t="s">
        <v>68</v>
      </c>
      <c r="H37" s="27" t="s">
        <v>68</v>
      </c>
    </row>
    <row r="38" spans="1:8" hidden="1" x14ac:dyDescent="0.15">
      <c r="A38" s="24" t="s">
        <v>100</v>
      </c>
      <c r="B38" s="27" t="s">
        <v>68</v>
      </c>
      <c r="C38" s="27" t="s">
        <v>68</v>
      </c>
      <c r="D38" s="27" t="s">
        <v>68</v>
      </c>
      <c r="E38" s="27" t="s">
        <v>68</v>
      </c>
      <c r="F38" s="27" t="s">
        <v>68</v>
      </c>
      <c r="G38" s="27" t="s">
        <v>68</v>
      </c>
      <c r="H38" s="27" t="s">
        <v>68</v>
      </c>
    </row>
    <row r="39" spans="1:8" hidden="1" x14ac:dyDescent="0.15">
      <c r="A39" s="24" t="s">
        <v>101</v>
      </c>
      <c r="B39" s="27" t="s">
        <v>68</v>
      </c>
      <c r="C39" s="27" t="s">
        <v>68</v>
      </c>
      <c r="D39" s="27" t="s">
        <v>68</v>
      </c>
      <c r="E39" s="27" t="s">
        <v>68</v>
      </c>
      <c r="F39" s="27" t="s">
        <v>68</v>
      </c>
      <c r="G39" s="27" t="s">
        <v>68</v>
      </c>
      <c r="H39" s="27" t="s">
        <v>68</v>
      </c>
    </row>
    <row r="40" spans="1:8" hidden="1" x14ac:dyDescent="0.15">
      <c r="A40" s="24" t="s">
        <v>102</v>
      </c>
      <c r="B40" s="27" t="s">
        <v>68</v>
      </c>
      <c r="C40" s="27" t="s">
        <v>68</v>
      </c>
      <c r="D40" s="27" t="s">
        <v>68</v>
      </c>
      <c r="E40" s="27" t="s">
        <v>68</v>
      </c>
      <c r="F40" s="27" t="s">
        <v>68</v>
      </c>
      <c r="G40" s="27" t="s">
        <v>68</v>
      </c>
      <c r="H40" s="27" t="s">
        <v>68</v>
      </c>
    </row>
    <row r="41" spans="1:8" hidden="1" x14ac:dyDescent="0.15">
      <c r="A41" s="24" t="s">
        <v>103</v>
      </c>
      <c r="B41" s="27" t="s">
        <v>68</v>
      </c>
      <c r="C41" s="27" t="s">
        <v>68</v>
      </c>
      <c r="D41" s="27" t="s">
        <v>68</v>
      </c>
      <c r="E41" s="27" t="s">
        <v>68</v>
      </c>
      <c r="F41" s="27" t="s">
        <v>68</v>
      </c>
      <c r="G41" s="27" t="s">
        <v>68</v>
      </c>
      <c r="H41" s="27" t="s">
        <v>68</v>
      </c>
    </row>
    <row r="42" spans="1:8" hidden="1" x14ac:dyDescent="0.15">
      <c r="A42" s="24" t="s">
        <v>104</v>
      </c>
      <c r="B42" s="27" t="s">
        <v>68</v>
      </c>
      <c r="C42" s="27" t="s">
        <v>68</v>
      </c>
      <c r="D42" s="27" t="s">
        <v>68</v>
      </c>
      <c r="E42" s="27" t="s">
        <v>68</v>
      </c>
      <c r="F42" s="27" t="s">
        <v>68</v>
      </c>
      <c r="G42" s="27" t="s">
        <v>68</v>
      </c>
      <c r="H42" s="27" t="s">
        <v>68</v>
      </c>
    </row>
    <row r="43" spans="1:8" hidden="1" x14ac:dyDescent="0.15">
      <c r="A43" s="24" t="s">
        <v>105</v>
      </c>
      <c r="B43" s="27" t="s">
        <v>68</v>
      </c>
      <c r="C43" s="27" t="s">
        <v>68</v>
      </c>
      <c r="D43" s="27" t="s">
        <v>68</v>
      </c>
      <c r="E43" s="27" t="s">
        <v>68</v>
      </c>
      <c r="F43" s="27" t="s">
        <v>68</v>
      </c>
      <c r="G43" s="27" t="s">
        <v>68</v>
      </c>
      <c r="H43" s="27" t="s">
        <v>68</v>
      </c>
    </row>
    <row r="44" spans="1:8" hidden="1" x14ac:dyDescent="0.15">
      <c r="A44" s="24" t="s">
        <v>106</v>
      </c>
      <c r="B44" s="27" t="s">
        <v>68</v>
      </c>
      <c r="C44" s="27" t="s">
        <v>68</v>
      </c>
      <c r="D44" s="27" t="s">
        <v>68</v>
      </c>
      <c r="E44" s="27" t="s">
        <v>68</v>
      </c>
      <c r="F44" s="27" t="s">
        <v>68</v>
      </c>
      <c r="G44" s="27" t="s">
        <v>68</v>
      </c>
      <c r="H44" s="27" t="s">
        <v>68</v>
      </c>
    </row>
    <row r="45" spans="1:8" hidden="1" x14ac:dyDescent="0.15">
      <c r="A45" s="24" t="s">
        <v>107</v>
      </c>
      <c r="B45" s="27" t="s">
        <v>68</v>
      </c>
      <c r="C45" s="27" t="s">
        <v>68</v>
      </c>
      <c r="D45" s="27" t="s">
        <v>68</v>
      </c>
      <c r="E45" s="27" t="s">
        <v>68</v>
      </c>
      <c r="F45" s="27" t="s">
        <v>68</v>
      </c>
      <c r="G45" s="27" t="s">
        <v>68</v>
      </c>
      <c r="H45" s="27" t="s">
        <v>68</v>
      </c>
    </row>
    <row r="46" spans="1:8" hidden="1" x14ac:dyDescent="0.15">
      <c r="A46" s="24" t="s">
        <v>108</v>
      </c>
      <c r="B46" s="27" t="s">
        <v>68</v>
      </c>
      <c r="C46" s="27" t="s">
        <v>68</v>
      </c>
      <c r="D46" s="27" t="s">
        <v>68</v>
      </c>
      <c r="E46" s="27" t="s">
        <v>68</v>
      </c>
      <c r="F46" s="27" t="s">
        <v>68</v>
      </c>
      <c r="G46" s="27" t="s">
        <v>68</v>
      </c>
      <c r="H46" s="27" t="s">
        <v>68</v>
      </c>
    </row>
    <row r="47" spans="1:8" hidden="1" x14ac:dyDescent="0.15">
      <c r="A47" s="24" t="s">
        <v>109</v>
      </c>
      <c r="B47" s="27" t="s">
        <v>68</v>
      </c>
      <c r="C47" s="27" t="s">
        <v>68</v>
      </c>
      <c r="D47" s="27" t="s">
        <v>68</v>
      </c>
      <c r="E47" s="27" t="s">
        <v>68</v>
      </c>
      <c r="F47" s="27" t="s">
        <v>68</v>
      </c>
      <c r="G47" s="27" t="s">
        <v>68</v>
      </c>
      <c r="H47" s="27" t="s">
        <v>68</v>
      </c>
    </row>
    <row r="48" spans="1:8" hidden="1" x14ac:dyDescent="0.15">
      <c r="A48" s="24" t="s">
        <v>110</v>
      </c>
      <c r="B48" s="27" t="s">
        <v>68</v>
      </c>
      <c r="C48" s="27" t="s">
        <v>68</v>
      </c>
      <c r="D48" s="27" t="s">
        <v>68</v>
      </c>
      <c r="E48" s="27" t="s">
        <v>68</v>
      </c>
      <c r="F48" s="27" t="s">
        <v>68</v>
      </c>
      <c r="G48" s="27" t="s">
        <v>68</v>
      </c>
      <c r="H48" s="27" t="s">
        <v>68</v>
      </c>
    </row>
    <row r="49" spans="1:8" hidden="1" x14ac:dyDescent="0.15">
      <c r="A49" s="24" t="s">
        <v>111</v>
      </c>
      <c r="B49" s="27" t="s">
        <v>68</v>
      </c>
      <c r="C49" s="27" t="s">
        <v>68</v>
      </c>
      <c r="D49" s="27" t="s">
        <v>68</v>
      </c>
      <c r="E49" s="27" t="s">
        <v>68</v>
      </c>
      <c r="F49" s="27" t="s">
        <v>68</v>
      </c>
      <c r="G49" s="27" t="s">
        <v>68</v>
      </c>
      <c r="H49" s="27" t="s">
        <v>68</v>
      </c>
    </row>
    <row r="50" spans="1:8" hidden="1" x14ac:dyDescent="0.15">
      <c r="A50" s="24" t="s">
        <v>112</v>
      </c>
      <c r="B50" s="27" t="s">
        <v>68</v>
      </c>
      <c r="C50" s="27" t="s">
        <v>68</v>
      </c>
      <c r="D50" s="27" t="s">
        <v>68</v>
      </c>
      <c r="E50" s="27" t="s">
        <v>68</v>
      </c>
      <c r="F50" s="27" t="s">
        <v>68</v>
      </c>
      <c r="G50" s="27" t="s">
        <v>68</v>
      </c>
      <c r="H50" s="27" t="s">
        <v>68</v>
      </c>
    </row>
    <row r="51" spans="1:8" hidden="1" x14ac:dyDescent="0.15">
      <c r="A51" s="24" t="s">
        <v>113</v>
      </c>
      <c r="B51" s="27" t="s">
        <v>68</v>
      </c>
      <c r="C51" s="27" t="s">
        <v>68</v>
      </c>
      <c r="D51" s="27" t="s">
        <v>68</v>
      </c>
      <c r="E51" s="27" t="s">
        <v>68</v>
      </c>
      <c r="F51" s="27" t="s">
        <v>68</v>
      </c>
      <c r="G51" s="27" t="s">
        <v>68</v>
      </c>
      <c r="H51" s="27" t="s">
        <v>68</v>
      </c>
    </row>
    <row r="52" spans="1:8" hidden="1" x14ac:dyDescent="0.15">
      <c r="A52" s="24" t="s">
        <v>114</v>
      </c>
      <c r="B52" s="27" t="s">
        <v>68</v>
      </c>
      <c r="C52" s="27" t="s">
        <v>68</v>
      </c>
      <c r="D52" s="27" t="s">
        <v>68</v>
      </c>
      <c r="E52" s="27" t="s">
        <v>68</v>
      </c>
      <c r="F52" s="27" t="s">
        <v>68</v>
      </c>
      <c r="G52" s="27" t="s">
        <v>68</v>
      </c>
      <c r="H52" s="27" t="s">
        <v>68</v>
      </c>
    </row>
    <row r="53" spans="1:8" hidden="1" x14ac:dyDescent="0.15">
      <c r="A53" s="24" t="s">
        <v>115</v>
      </c>
      <c r="B53" s="27" t="s">
        <v>68</v>
      </c>
      <c r="C53" s="27" t="s">
        <v>68</v>
      </c>
      <c r="D53" s="27" t="s">
        <v>68</v>
      </c>
      <c r="E53" s="27" t="s">
        <v>68</v>
      </c>
      <c r="F53" s="27" t="s">
        <v>68</v>
      </c>
      <c r="G53" s="27" t="s">
        <v>68</v>
      </c>
      <c r="H53" s="27" t="s">
        <v>68</v>
      </c>
    </row>
    <row r="54" spans="1:8" hidden="1" x14ac:dyDescent="0.15">
      <c r="A54" s="24" t="s">
        <v>116</v>
      </c>
      <c r="B54" s="27" t="s">
        <v>68</v>
      </c>
      <c r="C54" s="27" t="s">
        <v>68</v>
      </c>
      <c r="D54" s="27" t="s">
        <v>68</v>
      </c>
      <c r="E54" s="27" t="s">
        <v>68</v>
      </c>
      <c r="F54" s="27" t="s">
        <v>68</v>
      </c>
      <c r="G54" s="27" t="s">
        <v>68</v>
      </c>
      <c r="H54" s="27" t="s">
        <v>68</v>
      </c>
    </row>
    <row r="55" spans="1:8" hidden="1" x14ac:dyDescent="0.15">
      <c r="A55" s="24" t="s">
        <v>117</v>
      </c>
      <c r="B55" s="27" t="s">
        <v>68</v>
      </c>
      <c r="C55" s="27" t="s">
        <v>68</v>
      </c>
      <c r="D55" s="27" t="s">
        <v>68</v>
      </c>
      <c r="E55" s="27" t="s">
        <v>68</v>
      </c>
      <c r="F55" s="27" t="s">
        <v>68</v>
      </c>
      <c r="G55" s="27" t="s">
        <v>68</v>
      </c>
      <c r="H55" s="27" t="s">
        <v>68</v>
      </c>
    </row>
    <row r="56" spans="1:8" hidden="1" x14ac:dyDescent="0.15">
      <c r="A56" s="24" t="s">
        <v>118</v>
      </c>
      <c r="B56" s="27" t="s">
        <v>68</v>
      </c>
      <c r="C56" s="27" t="s">
        <v>68</v>
      </c>
      <c r="D56" s="27" t="s">
        <v>68</v>
      </c>
      <c r="E56" s="27" t="s">
        <v>68</v>
      </c>
      <c r="F56" s="27" t="s">
        <v>68</v>
      </c>
      <c r="G56" s="27" t="s">
        <v>68</v>
      </c>
      <c r="H56" s="27" t="s">
        <v>68</v>
      </c>
    </row>
    <row r="57" spans="1:8" hidden="1" x14ac:dyDescent="0.15">
      <c r="A57" s="24" t="s">
        <v>119</v>
      </c>
      <c r="B57" s="27" t="s">
        <v>68</v>
      </c>
      <c r="C57" s="27" t="s">
        <v>68</v>
      </c>
      <c r="D57" s="27" t="s">
        <v>68</v>
      </c>
      <c r="E57" s="27" t="s">
        <v>68</v>
      </c>
      <c r="F57" s="27" t="s">
        <v>68</v>
      </c>
      <c r="G57" s="27" t="s">
        <v>68</v>
      </c>
      <c r="H57" s="27" t="s">
        <v>68</v>
      </c>
    </row>
    <row r="58" spans="1:8" hidden="1" x14ac:dyDescent="0.15">
      <c r="A58" s="24" t="s">
        <v>120</v>
      </c>
      <c r="B58" s="27" t="s">
        <v>68</v>
      </c>
      <c r="C58" s="27" t="s">
        <v>68</v>
      </c>
      <c r="D58" s="27" t="s">
        <v>68</v>
      </c>
      <c r="E58" s="27" t="s">
        <v>68</v>
      </c>
      <c r="F58" s="27" t="s">
        <v>68</v>
      </c>
      <c r="G58" s="27" t="s">
        <v>68</v>
      </c>
      <c r="H58" s="27" t="s">
        <v>68</v>
      </c>
    </row>
    <row r="59" spans="1:8" hidden="1" x14ac:dyDescent="0.15">
      <c r="A59" s="24" t="s">
        <v>121</v>
      </c>
      <c r="B59" s="27" t="s">
        <v>68</v>
      </c>
      <c r="C59" s="27" t="s">
        <v>68</v>
      </c>
      <c r="D59" s="27" t="s">
        <v>68</v>
      </c>
      <c r="E59" s="27" t="s">
        <v>68</v>
      </c>
      <c r="F59" s="27" t="s">
        <v>68</v>
      </c>
      <c r="G59" s="27" t="s">
        <v>68</v>
      </c>
      <c r="H59" s="27" t="s">
        <v>68</v>
      </c>
    </row>
    <row r="60" spans="1:8" hidden="1" x14ac:dyDescent="0.15">
      <c r="A60" s="24" t="s">
        <v>122</v>
      </c>
      <c r="B60" s="27" t="s">
        <v>68</v>
      </c>
      <c r="C60" s="27" t="s">
        <v>68</v>
      </c>
      <c r="D60" s="27" t="s">
        <v>68</v>
      </c>
      <c r="E60" s="27" t="s">
        <v>68</v>
      </c>
      <c r="F60" s="27" t="s">
        <v>68</v>
      </c>
      <c r="G60" s="27" t="s">
        <v>68</v>
      </c>
      <c r="H60" s="27" t="s">
        <v>68</v>
      </c>
    </row>
    <row r="61" spans="1:8" hidden="1" x14ac:dyDescent="0.15">
      <c r="A61" s="24" t="s">
        <v>123</v>
      </c>
      <c r="B61" s="27" t="s">
        <v>68</v>
      </c>
      <c r="C61" s="27" t="s">
        <v>68</v>
      </c>
      <c r="D61" s="27" t="s">
        <v>68</v>
      </c>
      <c r="E61" s="27" t="s">
        <v>68</v>
      </c>
      <c r="F61" s="27" t="s">
        <v>68</v>
      </c>
      <c r="G61" s="27" t="s">
        <v>68</v>
      </c>
      <c r="H61" s="27" t="s">
        <v>68</v>
      </c>
    </row>
    <row r="62" spans="1:8" x14ac:dyDescent="0.15">
      <c r="A62" s="24" t="s">
        <v>124</v>
      </c>
      <c r="B62" s="27">
        <v>929693213</v>
      </c>
      <c r="C62" s="27">
        <v>67750100</v>
      </c>
      <c r="D62" s="27">
        <v>4441500</v>
      </c>
      <c r="E62" s="27">
        <v>993001813</v>
      </c>
      <c r="F62" s="27">
        <v>579597548</v>
      </c>
      <c r="G62" s="27">
        <v>127594862</v>
      </c>
      <c r="H62" s="27">
        <v>413404265</v>
      </c>
    </row>
    <row r="63" spans="1:8" hidden="1" x14ac:dyDescent="0.15">
      <c r="A63" s="24" t="s">
        <v>125</v>
      </c>
      <c r="B63" s="27">
        <v>212162300</v>
      </c>
      <c r="C63" s="27" t="s">
        <v>68</v>
      </c>
      <c r="D63" s="27" t="s">
        <v>68</v>
      </c>
      <c r="E63" s="27">
        <v>212162300</v>
      </c>
      <c r="F63" s="27">
        <v>153164587</v>
      </c>
      <c r="G63" s="27">
        <v>10848600</v>
      </c>
      <c r="H63" s="27">
        <v>58997713</v>
      </c>
    </row>
    <row r="64" spans="1:8" hidden="1" x14ac:dyDescent="0.15">
      <c r="A64" s="24" t="s">
        <v>126</v>
      </c>
      <c r="B64" s="27">
        <v>673293462</v>
      </c>
      <c r="C64" s="27">
        <v>44237451</v>
      </c>
      <c r="D64" s="27" t="s">
        <v>68</v>
      </c>
      <c r="E64" s="27">
        <v>717530913</v>
      </c>
      <c r="F64" s="27">
        <v>303279596</v>
      </c>
      <c r="G64" s="27">
        <v>110272123</v>
      </c>
      <c r="H64" s="27">
        <v>414251317</v>
      </c>
    </row>
    <row r="65" spans="1:8" hidden="1" x14ac:dyDescent="0.15">
      <c r="A65" s="24" t="s">
        <v>127</v>
      </c>
      <c r="B65" s="27" t="s">
        <v>68</v>
      </c>
      <c r="C65" s="27" t="s">
        <v>68</v>
      </c>
      <c r="D65" s="27" t="s">
        <v>68</v>
      </c>
      <c r="E65" s="27" t="s">
        <v>68</v>
      </c>
      <c r="F65" s="27" t="s">
        <v>68</v>
      </c>
      <c r="G65" s="27" t="s">
        <v>68</v>
      </c>
      <c r="H65" s="27" t="s">
        <v>68</v>
      </c>
    </row>
    <row r="66" spans="1:8" x14ac:dyDescent="0.15">
      <c r="A66" s="24" t="s">
        <v>1</v>
      </c>
      <c r="B66" s="27">
        <f>SUM(B6,B62)</f>
        <v>210528242195</v>
      </c>
      <c r="C66" s="27">
        <f t="shared" ref="C66:H66" si="1">SUM(C6,C62)</f>
        <v>1503829801</v>
      </c>
      <c r="D66" s="27">
        <f>SUM(D6,D62)</f>
        <v>90700236</v>
      </c>
      <c r="E66" s="27">
        <f t="shared" si="1"/>
        <v>211941371760</v>
      </c>
      <c r="F66" s="27">
        <f t="shared" si="1"/>
        <v>171026180510</v>
      </c>
      <c r="G66" s="27">
        <f t="shared" si="1"/>
        <v>4433295013</v>
      </c>
      <c r="H66" s="27">
        <f t="shared" si="1"/>
        <v>40915191250</v>
      </c>
    </row>
    <row r="67" spans="1:8" x14ac:dyDescent="0.15">
      <c r="G67" s="28"/>
    </row>
    <row r="68" spans="1:8" x14ac:dyDescent="0.15">
      <c r="G68" s="28"/>
    </row>
    <row r="69" spans="1:8" x14ac:dyDescent="0.15">
      <c r="G69" s="28"/>
    </row>
    <row r="70" spans="1:8" x14ac:dyDescent="0.15">
      <c r="G70" s="28"/>
    </row>
    <row r="71" spans="1:8" x14ac:dyDescent="0.15">
      <c r="G71" s="28"/>
    </row>
  </sheetData>
  <mergeCells count="1">
    <mergeCell ref="A1:H1"/>
  </mergeCells>
  <phoneticPr fontId="5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view="pageBreakPreview" zoomScale="60" zoomScaleNormal="100" workbookViewId="0">
      <selection activeCell="D12" sqref="D12"/>
    </sheetView>
  </sheetViews>
  <sheetFormatPr defaultColWidth="8.875" defaultRowHeight="11.25" x14ac:dyDescent="0.15"/>
  <cols>
    <col min="1" max="1" width="30.875" style="5" customWidth="1"/>
    <col min="2" max="11" width="15.875" style="5" customWidth="1"/>
    <col min="12" max="16384" width="8.875" style="5"/>
  </cols>
  <sheetData>
    <row r="1" spans="1:9" ht="21" x14ac:dyDescent="0.15">
      <c r="A1" s="29" t="s">
        <v>128</v>
      </c>
      <c r="B1" s="29"/>
      <c r="C1" s="29"/>
      <c r="D1" s="29"/>
      <c r="E1" s="29"/>
      <c r="F1" s="29"/>
      <c r="G1" s="29"/>
      <c r="H1" s="29"/>
      <c r="I1" s="29"/>
    </row>
    <row r="2" spans="1:9" ht="13.5" x14ac:dyDescent="0.15">
      <c r="A2" s="8" t="s">
        <v>0</v>
      </c>
      <c r="B2" s="8"/>
      <c r="C2" s="8"/>
      <c r="D2" s="8"/>
      <c r="E2" s="8"/>
      <c r="F2" s="8"/>
      <c r="G2" s="8"/>
      <c r="H2" s="8"/>
      <c r="I2" s="7" t="s">
        <v>55</v>
      </c>
    </row>
    <row r="3" spans="1:9" ht="13.5" x14ac:dyDescent="0.15">
      <c r="A3" s="8" t="s">
        <v>57</v>
      </c>
      <c r="B3" s="8"/>
      <c r="C3" s="8"/>
      <c r="D3" s="8"/>
      <c r="E3" s="8"/>
      <c r="F3" s="8"/>
      <c r="G3" s="8"/>
      <c r="H3" s="8"/>
      <c r="I3" s="8"/>
    </row>
    <row r="4" spans="1:9" ht="13.5" x14ac:dyDescent="0.15">
      <c r="A4" s="8"/>
      <c r="B4" s="8"/>
      <c r="C4" s="8"/>
      <c r="D4" s="8"/>
      <c r="E4" s="8"/>
      <c r="F4" s="8"/>
      <c r="G4" s="8"/>
      <c r="H4" s="8"/>
      <c r="I4" s="7" t="s">
        <v>58</v>
      </c>
    </row>
    <row r="5" spans="1:9" ht="22.5" x14ac:dyDescent="0.15">
      <c r="A5" s="25" t="s">
        <v>46</v>
      </c>
      <c r="B5" s="26" t="s">
        <v>129</v>
      </c>
      <c r="C5" s="25" t="s">
        <v>130</v>
      </c>
      <c r="D5" s="25" t="s">
        <v>131</v>
      </c>
      <c r="E5" s="25" t="s">
        <v>132</v>
      </c>
      <c r="F5" s="25" t="s">
        <v>133</v>
      </c>
      <c r="G5" s="25" t="s">
        <v>134</v>
      </c>
      <c r="H5" s="25" t="s">
        <v>135</v>
      </c>
      <c r="I5" s="25" t="s">
        <v>1</v>
      </c>
    </row>
    <row r="6" spans="1:9" x14ac:dyDescent="0.15">
      <c r="A6" s="24" t="s">
        <v>66</v>
      </c>
      <c r="B6" s="1" t="s">
        <v>68</v>
      </c>
      <c r="C6" s="1" t="s">
        <v>68</v>
      </c>
      <c r="D6" s="1" t="s">
        <v>68</v>
      </c>
      <c r="E6" s="1">
        <f>SUM(E7:E17)</f>
        <v>40501786985</v>
      </c>
      <c r="F6" s="1" t="s">
        <v>68</v>
      </c>
      <c r="G6" s="1" t="s">
        <v>68</v>
      </c>
      <c r="H6" s="1" t="s">
        <v>68</v>
      </c>
      <c r="I6" s="1">
        <f>SUM(B6:H6)</f>
        <v>40501786985</v>
      </c>
    </row>
    <row r="7" spans="1:9" x14ac:dyDescent="0.15">
      <c r="A7" s="24" t="s">
        <v>67</v>
      </c>
      <c r="B7" s="1" t="s">
        <v>68</v>
      </c>
      <c r="C7" s="1" t="s">
        <v>68</v>
      </c>
      <c r="D7" s="1" t="s">
        <v>68</v>
      </c>
      <c r="E7" s="1" t="s">
        <v>68</v>
      </c>
      <c r="F7" s="1" t="s">
        <v>68</v>
      </c>
      <c r="G7" s="1" t="s">
        <v>68</v>
      </c>
      <c r="H7" s="1" t="s">
        <v>68</v>
      </c>
      <c r="I7" s="1">
        <f t="shared" ref="I7:I66" si="0">SUM(B7:H7)</f>
        <v>0</v>
      </c>
    </row>
    <row r="8" spans="1:9" x14ac:dyDescent="0.15">
      <c r="A8" s="24" t="s">
        <v>69</v>
      </c>
      <c r="B8" s="1" t="s">
        <v>68</v>
      </c>
      <c r="C8" s="1" t="s">
        <v>68</v>
      </c>
      <c r="D8" s="1" t="s">
        <v>68</v>
      </c>
      <c r="E8" s="1" t="s">
        <v>68</v>
      </c>
      <c r="F8" s="1" t="s">
        <v>68</v>
      </c>
      <c r="G8" s="1" t="s">
        <v>68</v>
      </c>
      <c r="H8" s="1" t="s">
        <v>68</v>
      </c>
      <c r="I8" s="1">
        <f t="shared" si="0"/>
        <v>0</v>
      </c>
    </row>
    <row r="9" spans="1:9" x14ac:dyDescent="0.15">
      <c r="A9" s="24" t="s">
        <v>70</v>
      </c>
      <c r="B9" s="1" t="s">
        <v>68</v>
      </c>
      <c r="C9" s="1" t="s">
        <v>68</v>
      </c>
      <c r="D9" s="1" t="s">
        <v>68</v>
      </c>
      <c r="E9" s="1">
        <v>35949527260</v>
      </c>
      <c r="F9" s="1" t="s">
        <v>68</v>
      </c>
      <c r="G9" s="1" t="s">
        <v>68</v>
      </c>
      <c r="H9" s="1" t="s">
        <v>68</v>
      </c>
      <c r="I9" s="1">
        <f t="shared" si="0"/>
        <v>35949527260</v>
      </c>
    </row>
    <row r="10" spans="1:9" x14ac:dyDescent="0.15">
      <c r="A10" s="24" t="s">
        <v>71</v>
      </c>
      <c r="B10" s="1" t="s">
        <v>68</v>
      </c>
      <c r="C10" s="1" t="s">
        <v>68</v>
      </c>
      <c r="D10" s="1" t="s">
        <v>68</v>
      </c>
      <c r="E10" s="1" t="s">
        <v>68</v>
      </c>
      <c r="F10" s="1" t="s">
        <v>68</v>
      </c>
      <c r="G10" s="1" t="s">
        <v>68</v>
      </c>
      <c r="H10" s="1" t="s">
        <v>68</v>
      </c>
      <c r="I10" s="1">
        <f t="shared" si="0"/>
        <v>0</v>
      </c>
    </row>
    <row r="11" spans="1:9" x14ac:dyDescent="0.15">
      <c r="A11" s="24" t="s">
        <v>72</v>
      </c>
      <c r="B11" s="1" t="s">
        <v>68</v>
      </c>
      <c r="C11" s="1" t="s">
        <v>68</v>
      </c>
      <c r="D11" s="1" t="s">
        <v>68</v>
      </c>
      <c r="E11" s="1">
        <v>2854743729</v>
      </c>
      <c r="F11" s="1" t="s">
        <v>68</v>
      </c>
      <c r="G11" s="1" t="s">
        <v>68</v>
      </c>
      <c r="H11" s="1" t="s">
        <v>68</v>
      </c>
      <c r="I11" s="1">
        <f t="shared" si="0"/>
        <v>2854743729</v>
      </c>
    </row>
    <row r="12" spans="1:9" x14ac:dyDescent="0.15">
      <c r="A12" s="24" t="s">
        <v>74</v>
      </c>
      <c r="B12" s="1" t="s">
        <v>68</v>
      </c>
      <c r="C12" s="1" t="s">
        <v>68</v>
      </c>
      <c r="D12" s="1" t="s">
        <v>68</v>
      </c>
      <c r="E12" s="1" t="s">
        <v>68</v>
      </c>
      <c r="F12" s="1" t="s">
        <v>68</v>
      </c>
      <c r="G12" s="1" t="s">
        <v>68</v>
      </c>
      <c r="H12" s="1" t="s">
        <v>68</v>
      </c>
      <c r="I12" s="1">
        <f t="shared" si="0"/>
        <v>0</v>
      </c>
    </row>
    <row r="13" spans="1:9" x14ac:dyDescent="0.15">
      <c r="A13" s="24" t="s">
        <v>75</v>
      </c>
      <c r="B13" s="1" t="s">
        <v>68</v>
      </c>
      <c r="C13" s="1" t="s">
        <v>68</v>
      </c>
      <c r="D13" s="1" t="s">
        <v>68</v>
      </c>
      <c r="E13" s="1" t="s">
        <v>68</v>
      </c>
      <c r="F13" s="1" t="s">
        <v>68</v>
      </c>
      <c r="G13" s="1" t="s">
        <v>68</v>
      </c>
      <c r="H13" s="1" t="s">
        <v>68</v>
      </c>
      <c r="I13" s="1">
        <f t="shared" si="0"/>
        <v>0</v>
      </c>
    </row>
    <row r="14" spans="1:9" x14ac:dyDescent="0.15">
      <c r="A14" s="24" t="s">
        <v>76</v>
      </c>
      <c r="B14" s="1" t="s">
        <v>68</v>
      </c>
      <c r="C14" s="1" t="s">
        <v>68</v>
      </c>
      <c r="D14" s="1" t="s">
        <v>68</v>
      </c>
      <c r="E14" s="1" t="s">
        <v>68</v>
      </c>
      <c r="F14" s="1" t="s">
        <v>68</v>
      </c>
      <c r="G14" s="1" t="s">
        <v>68</v>
      </c>
      <c r="H14" s="1" t="s">
        <v>68</v>
      </c>
      <c r="I14" s="1">
        <f t="shared" si="0"/>
        <v>0</v>
      </c>
    </row>
    <row r="15" spans="1:9" x14ac:dyDescent="0.15">
      <c r="A15" s="24" t="s">
        <v>77</v>
      </c>
      <c r="B15" s="1" t="s">
        <v>68</v>
      </c>
      <c r="C15" s="1" t="s">
        <v>68</v>
      </c>
      <c r="D15" s="1" t="s">
        <v>68</v>
      </c>
      <c r="E15" s="1" t="s">
        <v>68</v>
      </c>
      <c r="F15" s="1" t="s">
        <v>68</v>
      </c>
      <c r="G15" s="1" t="s">
        <v>68</v>
      </c>
      <c r="H15" s="1" t="s">
        <v>68</v>
      </c>
      <c r="I15" s="1">
        <f t="shared" si="0"/>
        <v>0</v>
      </c>
    </row>
    <row r="16" spans="1:9" x14ac:dyDescent="0.15">
      <c r="A16" s="24" t="s">
        <v>78</v>
      </c>
      <c r="B16" s="1" t="s">
        <v>68</v>
      </c>
      <c r="C16" s="1" t="s">
        <v>68</v>
      </c>
      <c r="D16" s="1" t="s">
        <v>68</v>
      </c>
      <c r="E16" s="27">
        <v>1697515996</v>
      </c>
      <c r="F16" s="1" t="s">
        <v>68</v>
      </c>
      <c r="G16" s="1" t="s">
        <v>68</v>
      </c>
      <c r="H16" s="1" t="s">
        <v>68</v>
      </c>
      <c r="I16" s="1">
        <f t="shared" si="0"/>
        <v>1697515996</v>
      </c>
    </row>
    <row r="17" spans="1:9" x14ac:dyDescent="0.15">
      <c r="A17" s="24" t="s">
        <v>79</v>
      </c>
      <c r="B17" s="1" t="s">
        <v>68</v>
      </c>
      <c r="C17" s="1" t="s">
        <v>68</v>
      </c>
      <c r="D17" s="1" t="s">
        <v>68</v>
      </c>
      <c r="E17" s="1" t="s">
        <v>68</v>
      </c>
      <c r="F17" s="1" t="s">
        <v>68</v>
      </c>
      <c r="G17" s="1" t="s">
        <v>68</v>
      </c>
      <c r="H17" s="1" t="s">
        <v>68</v>
      </c>
      <c r="I17" s="1">
        <f t="shared" si="0"/>
        <v>0</v>
      </c>
    </row>
    <row r="18" spans="1:9" hidden="1" x14ac:dyDescent="0.15">
      <c r="A18" s="24" t="s">
        <v>80</v>
      </c>
      <c r="B18" s="1" t="s">
        <v>68</v>
      </c>
      <c r="C18" s="1" t="s">
        <v>68</v>
      </c>
      <c r="D18" s="1" t="s">
        <v>68</v>
      </c>
      <c r="E18" s="1" t="s">
        <v>68</v>
      </c>
      <c r="F18" s="1" t="s">
        <v>68</v>
      </c>
      <c r="G18" s="1" t="s">
        <v>68</v>
      </c>
      <c r="H18" s="1" t="s">
        <v>68</v>
      </c>
      <c r="I18" s="1">
        <f t="shared" si="0"/>
        <v>0</v>
      </c>
    </row>
    <row r="19" spans="1:9" hidden="1" x14ac:dyDescent="0.15">
      <c r="A19" s="24" t="s">
        <v>81</v>
      </c>
      <c r="B19" s="1" t="s">
        <v>68</v>
      </c>
      <c r="C19" s="1" t="s">
        <v>68</v>
      </c>
      <c r="D19" s="1" t="s">
        <v>68</v>
      </c>
      <c r="E19" s="1" t="s">
        <v>68</v>
      </c>
      <c r="F19" s="1" t="s">
        <v>68</v>
      </c>
      <c r="G19" s="1" t="s">
        <v>68</v>
      </c>
      <c r="H19" s="1" t="s">
        <v>68</v>
      </c>
      <c r="I19" s="1">
        <f t="shared" si="0"/>
        <v>0</v>
      </c>
    </row>
    <row r="20" spans="1:9" hidden="1" x14ac:dyDescent="0.15">
      <c r="A20" s="24" t="s">
        <v>82</v>
      </c>
      <c r="B20" s="1" t="s">
        <v>68</v>
      </c>
      <c r="C20" s="1" t="s">
        <v>68</v>
      </c>
      <c r="D20" s="1" t="s">
        <v>68</v>
      </c>
      <c r="E20" s="1" t="s">
        <v>68</v>
      </c>
      <c r="F20" s="1" t="s">
        <v>68</v>
      </c>
      <c r="G20" s="1" t="s">
        <v>68</v>
      </c>
      <c r="H20" s="1" t="s">
        <v>68</v>
      </c>
      <c r="I20" s="1">
        <f t="shared" si="0"/>
        <v>0</v>
      </c>
    </row>
    <row r="21" spans="1:9" hidden="1" x14ac:dyDescent="0.15">
      <c r="A21" s="24" t="s">
        <v>83</v>
      </c>
      <c r="B21" s="1" t="s">
        <v>68</v>
      </c>
      <c r="C21" s="1" t="s">
        <v>68</v>
      </c>
      <c r="D21" s="1" t="s">
        <v>68</v>
      </c>
      <c r="E21" s="1" t="s">
        <v>68</v>
      </c>
      <c r="F21" s="1" t="s">
        <v>68</v>
      </c>
      <c r="G21" s="1" t="s">
        <v>68</v>
      </c>
      <c r="H21" s="1" t="s">
        <v>68</v>
      </c>
      <c r="I21" s="1">
        <f t="shared" si="0"/>
        <v>0</v>
      </c>
    </row>
    <row r="22" spans="1:9" hidden="1" x14ac:dyDescent="0.15">
      <c r="A22" s="24" t="s">
        <v>84</v>
      </c>
      <c r="B22" s="1" t="s">
        <v>68</v>
      </c>
      <c r="C22" s="1" t="s">
        <v>68</v>
      </c>
      <c r="D22" s="1" t="s">
        <v>68</v>
      </c>
      <c r="E22" s="1" t="s">
        <v>68</v>
      </c>
      <c r="F22" s="1" t="s">
        <v>68</v>
      </c>
      <c r="G22" s="1" t="s">
        <v>68</v>
      </c>
      <c r="H22" s="1" t="s">
        <v>68</v>
      </c>
      <c r="I22" s="1">
        <f t="shared" si="0"/>
        <v>0</v>
      </c>
    </row>
    <row r="23" spans="1:9" hidden="1" x14ac:dyDescent="0.15">
      <c r="A23" s="24" t="s">
        <v>85</v>
      </c>
      <c r="B23" s="1" t="s">
        <v>68</v>
      </c>
      <c r="C23" s="1" t="s">
        <v>68</v>
      </c>
      <c r="D23" s="1" t="s">
        <v>68</v>
      </c>
      <c r="E23" s="1" t="s">
        <v>68</v>
      </c>
      <c r="F23" s="1" t="s">
        <v>68</v>
      </c>
      <c r="G23" s="1" t="s">
        <v>68</v>
      </c>
      <c r="H23" s="1" t="s">
        <v>68</v>
      </c>
      <c r="I23" s="1">
        <f t="shared" si="0"/>
        <v>0</v>
      </c>
    </row>
    <row r="24" spans="1:9" hidden="1" x14ac:dyDescent="0.15">
      <c r="A24" s="24" t="s">
        <v>86</v>
      </c>
      <c r="B24" s="1" t="s">
        <v>68</v>
      </c>
      <c r="C24" s="1" t="s">
        <v>68</v>
      </c>
      <c r="D24" s="1" t="s">
        <v>68</v>
      </c>
      <c r="E24" s="1" t="s">
        <v>68</v>
      </c>
      <c r="F24" s="1" t="s">
        <v>68</v>
      </c>
      <c r="G24" s="1" t="s">
        <v>68</v>
      </c>
      <c r="H24" s="1" t="s">
        <v>68</v>
      </c>
      <c r="I24" s="1">
        <f t="shared" si="0"/>
        <v>0</v>
      </c>
    </row>
    <row r="25" spans="1:9" hidden="1" x14ac:dyDescent="0.15">
      <c r="A25" s="24" t="s">
        <v>87</v>
      </c>
      <c r="B25" s="1" t="s">
        <v>68</v>
      </c>
      <c r="C25" s="1" t="s">
        <v>68</v>
      </c>
      <c r="D25" s="1" t="s">
        <v>68</v>
      </c>
      <c r="E25" s="1" t="s">
        <v>68</v>
      </c>
      <c r="F25" s="1" t="s">
        <v>68</v>
      </c>
      <c r="G25" s="1" t="s">
        <v>68</v>
      </c>
      <c r="H25" s="1" t="s">
        <v>68</v>
      </c>
      <c r="I25" s="1">
        <f t="shared" si="0"/>
        <v>0</v>
      </c>
    </row>
    <row r="26" spans="1:9" hidden="1" x14ac:dyDescent="0.15">
      <c r="A26" s="24" t="s">
        <v>88</v>
      </c>
      <c r="B26" s="1" t="s">
        <v>68</v>
      </c>
      <c r="C26" s="1" t="s">
        <v>68</v>
      </c>
      <c r="D26" s="1" t="s">
        <v>68</v>
      </c>
      <c r="E26" s="1" t="s">
        <v>68</v>
      </c>
      <c r="F26" s="1" t="s">
        <v>68</v>
      </c>
      <c r="G26" s="1" t="s">
        <v>68</v>
      </c>
      <c r="H26" s="1" t="s">
        <v>68</v>
      </c>
      <c r="I26" s="1">
        <f t="shared" si="0"/>
        <v>0</v>
      </c>
    </row>
    <row r="27" spans="1:9" hidden="1" x14ac:dyDescent="0.15">
      <c r="A27" s="24" t="s">
        <v>89</v>
      </c>
      <c r="B27" s="1" t="s">
        <v>68</v>
      </c>
      <c r="C27" s="1" t="s">
        <v>68</v>
      </c>
      <c r="D27" s="1" t="s">
        <v>68</v>
      </c>
      <c r="E27" s="1" t="s">
        <v>68</v>
      </c>
      <c r="F27" s="1" t="s">
        <v>68</v>
      </c>
      <c r="G27" s="1" t="s">
        <v>68</v>
      </c>
      <c r="H27" s="1" t="s">
        <v>68</v>
      </c>
      <c r="I27" s="1">
        <f t="shared" si="0"/>
        <v>0</v>
      </c>
    </row>
    <row r="28" spans="1:9" hidden="1" x14ac:dyDescent="0.15">
      <c r="A28" s="24" t="s">
        <v>90</v>
      </c>
      <c r="B28" s="1" t="s">
        <v>68</v>
      </c>
      <c r="C28" s="1" t="s">
        <v>68</v>
      </c>
      <c r="D28" s="1" t="s">
        <v>68</v>
      </c>
      <c r="E28" s="1" t="s">
        <v>68</v>
      </c>
      <c r="F28" s="1" t="s">
        <v>68</v>
      </c>
      <c r="G28" s="1" t="s">
        <v>68</v>
      </c>
      <c r="H28" s="1" t="s">
        <v>68</v>
      </c>
      <c r="I28" s="1">
        <f t="shared" si="0"/>
        <v>0</v>
      </c>
    </row>
    <row r="29" spans="1:9" hidden="1" x14ac:dyDescent="0.15">
      <c r="A29" s="24" t="s">
        <v>91</v>
      </c>
      <c r="B29" s="1" t="s">
        <v>68</v>
      </c>
      <c r="C29" s="1" t="s">
        <v>68</v>
      </c>
      <c r="D29" s="1" t="s">
        <v>68</v>
      </c>
      <c r="E29" s="1" t="s">
        <v>68</v>
      </c>
      <c r="F29" s="1" t="s">
        <v>68</v>
      </c>
      <c r="G29" s="1" t="s">
        <v>68</v>
      </c>
      <c r="H29" s="1" t="s">
        <v>68</v>
      </c>
      <c r="I29" s="1">
        <f t="shared" si="0"/>
        <v>0</v>
      </c>
    </row>
    <row r="30" spans="1:9" hidden="1" x14ac:dyDescent="0.15">
      <c r="A30" s="24" t="s">
        <v>92</v>
      </c>
      <c r="B30" s="1" t="s">
        <v>68</v>
      </c>
      <c r="C30" s="1" t="s">
        <v>68</v>
      </c>
      <c r="D30" s="1" t="s">
        <v>68</v>
      </c>
      <c r="E30" s="1" t="s">
        <v>68</v>
      </c>
      <c r="F30" s="1" t="s">
        <v>68</v>
      </c>
      <c r="G30" s="1" t="s">
        <v>68</v>
      </c>
      <c r="H30" s="1" t="s">
        <v>68</v>
      </c>
      <c r="I30" s="1">
        <f t="shared" si="0"/>
        <v>0</v>
      </c>
    </row>
    <row r="31" spans="1:9" hidden="1" x14ac:dyDescent="0.15">
      <c r="A31" s="24" t="s">
        <v>93</v>
      </c>
      <c r="B31" s="1" t="s">
        <v>68</v>
      </c>
      <c r="C31" s="1" t="s">
        <v>68</v>
      </c>
      <c r="D31" s="1" t="s">
        <v>68</v>
      </c>
      <c r="E31" s="1" t="s">
        <v>68</v>
      </c>
      <c r="F31" s="1" t="s">
        <v>68</v>
      </c>
      <c r="G31" s="1" t="s">
        <v>68</v>
      </c>
      <c r="H31" s="1" t="s">
        <v>68</v>
      </c>
      <c r="I31" s="1">
        <f t="shared" si="0"/>
        <v>0</v>
      </c>
    </row>
    <row r="32" spans="1:9" hidden="1" x14ac:dyDescent="0.15">
      <c r="A32" s="24" t="s">
        <v>94</v>
      </c>
      <c r="B32" s="1" t="s">
        <v>68</v>
      </c>
      <c r="C32" s="1" t="s">
        <v>68</v>
      </c>
      <c r="D32" s="1" t="s">
        <v>68</v>
      </c>
      <c r="E32" s="1" t="s">
        <v>68</v>
      </c>
      <c r="F32" s="1" t="s">
        <v>68</v>
      </c>
      <c r="G32" s="1" t="s">
        <v>68</v>
      </c>
      <c r="H32" s="1" t="s">
        <v>68</v>
      </c>
      <c r="I32" s="1">
        <f t="shared" si="0"/>
        <v>0</v>
      </c>
    </row>
    <row r="33" spans="1:9" hidden="1" x14ac:dyDescent="0.15">
      <c r="A33" s="24" t="s">
        <v>95</v>
      </c>
      <c r="B33" s="1" t="s">
        <v>68</v>
      </c>
      <c r="C33" s="1" t="s">
        <v>68</v>
      </c>
      <c r="D33" s="1" t="s">
        <v>68</v>
      </c>
      <c r="E33" s="1" t="s">
        <v>68</v>
      </c>
      <c r="F33" s="1" t="s">
        <v>68</v>
      </c>
      <c r="G33" s="1" t="s">
        <v>68</v>
      </c>
      <c r="H33" s="1" t="s">
        <v>68</v>
      </c>
      <c r="I33" s="1">
        <f t="shared" si="0"/>
        <v>0</v>
      </c>
    </row>
    <row r="34" spans="1:9" hidden="1" x14ac:dyDescent="0.15">
      <c r="A34" s="24" t="s">
        <v>96</v>
      </c>
      <c r="B34" s="1" t="s">
        <v>68</v>
      </c>
      <c r="C34" s="1" t="s">
        <v>68</v>
      </c>
      <c r="D34" s="1" t="s">
        <v>68</v>
      </c>
      <c r="E34" s="1" t="s">
        <v>68</v>
      </c>
      <c r="F34" s="1" t="s">
        <v>68</v>
      </c>
      <c r="G34" s="1" t="s">
        <v>68</v>
      </c>
      <c r="H34" s="1" t="s">
        <v>68</v>
      </c>
      <c r="I34" s="1">
        <f t="shared" si="0"/>
        <v>0</v>
      </c>
    </row>
    <row r="35" spans="1:9" hidden="1" x14ac:dyDescent="0.15">
      <c r="A35" s="24" t="s">
        <v>97</v>
      </c>
      <c r="B35" s="1" t="s">
        <v>68</v>
      </c>
      <c r="C35" s="1" t="s">
        <v>68</v>
      </c>
      <c r="D35" s="1" t="s">
        <v>68</v>
      </c>
      <c r="E35" s="1" t="s">
        <v>68</v>
      </c>
      <c r="F35" s="1" t="s">
        <v>68</v>
      </c>
      <c r="G35" s="1" t="s">
        <v>68</v>
      </c>
      <c r="H35" s="1" t="s">
        <v>68</v>
      </c>
      <c r="I35" s="1">
        <f t="shared" si="0"/>
        <v>0</v>
      </c>
    </row>
    <row r="36" spans="1:9" hidden="1" x14ac:dyDescent="0.15">
      <c r="A36" s="24" t="s">
        <v>98</v>
      </c>
      <c r="B36" s="1" t="s">
        <v>68</v>
      </c>
      <c r="C36" s="1" t="s">
        <v>68</v>
      </c>
      <c r="D36" s="1" t="s">
        <v>68</v>
      </c>
      <c r="E36" s="1" t="s">
        <v>68</v>
      </c>
      <c r="F36" s="1" t="s">
        <v>68</v>
      </c>
      <c r="G36" s="1" t="s">
        <v>68</v>
      </c>
      <c r="H36" s="1" t="s">
        <v>68</v>
      </c>
      <c r="I36" s="1">
        <f t="shared" si="0"/>
        <v>0</v>
      </c>
    </row>
    <row r="37" spans="1:9" hidden="1" x14ac:dyDescent="0.15">
      <c r="A37" s="24" t="s">
        <v>99</v>
      </c>
      <c r="B37" s="1" t="s">
        <v>68</v>
      </c>
      <c r="C37" s="1" t="s">
        <v>68</v>
      </c>
      <c r="D37" s="1" t="s">
        <v>68</v>
      </c>
      <c r="E37" s="1" t="s">
        <v>68</v>
      </c>
      <c r="F37" s="1" t="s">
        <v>68</v>
      </c>
      <c r="G37" s="1" t="s">
        <v>68</v>
      </c>
      <c r="H37" s="1" t="s">
        <v>68</v>
      </c>
      <c r="I37" s="1">
        <f t="shared" si="0"/>
        <v>0</v>
      </c>
    </row>
    <row r="38" spans="1:9" hidden="1" x14ac:dyDescent="0.15">
      <c r="A38" s="24" t="s">
        <v>100</v>
      </c>
      <c r="B38" s="1" t="s">
        <v>68</v>
      </c>
      <c r="C38" s="1" t="s">
        <v>68</v>
      </c>
      <c r="D38" s="1" t="s">
        <v>68</v>
      </c>
      <c r="E38" s="1" t="s">
        <v>68</v>
      </c>
      <c r="F38" s="1" t="s">
        <v>68</v>
      </c>
      <c r="G38" s="1" t="s">
        <v>68</v>
      </c>
      <c r="H38" s="1" t="s">
        <v>68</v>
      </c>
      <c r="I38" s="1">
        <f t="shared" si="0"/>
        <v>0</v>
      </c>
    </row>
    <row r="39" spans="1:9" hidden="1" x14ac:dyDescent="0.15">
      <c r="A39" s="24" t="s">
        <v>101</v>
      </c>
      <c r="B39" s="1" t="s">
        <v>68</v>
      </c>
      <c r="C39" s="1" t="s">
        <v>68</v>
      </c>
      <c r="D39" s="1" t="s">
        <v>68</v>
      </c>
      <c r="E39" s="1" t="s">
        <v>68</v>
      </c>
      <c r="F39" s="1" t="s">
        <v>68</v>
      </c>
      <c r="G39" s="1" t="s">
        <v>68</v>
      </c>
      <c r="H39" s="1" t="s">
        <v>68</v>
      </c>
      <c r="I39" s="1">
        <f t="shared" si="0"/>
        <v>0</v>
      </c>
    </row>
    <row r="40" spans="1:9" hidden="1" x14ac:dyDescent="0.15">
      <c r="A40" s="24" t="s">
        <v>102</v>
      </c>
      <c r="B40" s="1" t="s">
        <v>68</v>
      </c>
      <c r="C40" s="1" t="s">
        <v>68</v>
      </c>
      <c r="D40" s="1" t="s">
        <v>68</v>
      </c>
      <c r="E40" s="1" t="s">
        <v>68</v>
      </c>
      <c r="F40" s="1" t="s">
        <v>68</v>
      </c>
      <c r="G40" s="1" t="s">
        <v>68</v>
      </c>
      <c r="H40" s="1" t="s">
        <v>68</v>
      </c>
      <c r="I40" s="1">
        <f t="shared" si="0"/>
        <v>0</v>
      </c>
    </row>
    <row r="41" spans="1:9" hidden="1" x14ac:dyDescent="0.15">
      <c r="A41" s="24" t="s">
        <v>103</v>
      </c>
      <c r="B41" s="1" t="s">
        <v>68</v>
      </c>
      <c r="C41" s="1" t="s">
        <v>68</v>
      </c>
      <c r="D41" s="1" t="s">
        <v>68</v>
      </c>
      <c r="E41" s="1" t="s">
        <v>68</v>
      </c>
      <c r="F41" s="1" t="s">
        <v>68</v>
      </c>
      <c r="G41" s="1" t="s">
        <v>68</v>
      </c>
      <c r="H41" s="1" t="s">
        <v>68</v>
      </c>
      <c r="I41" s="1">
        <f t="shared" si="0"/>
        <v>0</v>
      </c>
    </row>
    <row r="42" spans="1:9" hidden="1" x14ac:dyDescent="0.15">
      <c r="A42" s="24" t="s">
        <v>104</v>
      </c>
      <c r="B42" s="1" t="s">
        <v>68</v>
      </c>
      <c r="C42" s="1" t="s">
        <v>68</v>
      </c>
      <c r="D42" s="1" t="s">
        <v>68</v>
      </c>
      <c r="E42" s="1" t="s">
        <v>68</v>
      </c>
      <c r="F42" s="1" t="s">
        <v>68</v>
      </c>
      <c r="G42" s="1" t="s">
        <v>68</v>
      </c>
      <c r="H42" s="1" t="s">
        <v>68</v>
      </c>
      <c r="I42" s="1">
        <f t="shared" si="0"/>
        <v>0</v>
      </c>
    </row>
    <row r="43" spans="1:9" hidden="1" x14ac:dyDescent="0.15">
      <c r="A43" s="24" t="s">
        <v>105</v>
      </c>
      <c r="B43" s="1" t="s">
        <v>68</v>
      </c>
      <c r="C43" s="1" t="s">
        <v>68</v>
      </c>
      <c r="D43" s="1" t="s">
        <v>68</v>
      </c>
      <c r="E43" s="1" t="s">
        <v>68</v>
      </c>
      <c r="F43" s="1" t="s">
        <v>68</v>
      </c>
      <c r="G43" s="1" t="s">
        <v>68</v>
      </c>
      <c r="H43" s="1" t="s">
        <v>68</v>
      </c>
      <c r="I43" s="1">
        <f t="shared" si="0"/>
        <v>0</v>
      </c>
    </row>
    <row r="44" spans="1:9" hidden="1" x14ac:dyDescent="0.15">
      <c r="A44" s="24" t="s">
        <v>106</v>
      </c>
      <c r="B44" s="1" t="s">
        <v>68</v>
      </c>
      <c r="C44" s="1" t="s">
        <v>68</v>
      </c>
      <c r="D44" s="1" t="s">
        <v>68</v>
      </c>
      <c r="E44" s="1" t="s">
        <v>68</v>
      </c>
      <c r="F44" s="1" t="s">
        <v>68</v>
      </c>
      <c r="G44" s="1" t="s">
        <v>68</v>
      </c>
      <c r="H44" s="1" t="s">
        <v>68</v>
      </c>
      <c r="I44" s="1">
        <f t="shared" si="0"/>
        <v>0</v>
      </c>
    </row>
    <row r="45" spans="1:9" hidden="1" x14ac:dyDescent="0.15">
      <c r="A45" s="24" t="s">
        <v>107</v>
      </c>
      <c r="B45" s="1" t="s">
        <v>68</v>
      </c>
      <c r="C45" s="1" t="s">
        <v>68</v>
      </c>
      <c r="D45" s="1" t="s">
        <v>68</v>
      </c>
      <c r="E45" s="1" t="s">
        <v>68</v>
      </c>
      <c r="F45" s="1" t="s">
        <v>68</v>
      </c>
      <c r="G45" s="1" t="s">
        <v>68</v>
      </c>
      <c r="H45" s="1" t="s">
        <v>68</v>
      </c>
      <c r="I45" s="1">
        <f t="shared" si="0"/>
        <v>0</v>
      </c>
    </row>
    <row r="46" spans="1:9" hidden="1" x14ac:dyDescent="0.15">
      <c r="A46" s="24" t="s">
        <v>108</v>
      </c>
      <c r="B46" s="1" t="s">
        <v>68</v>
      </c>
      <c r="C46" s="1" t="s">
        <v>68</v>
      </c>
      <c r="D46" s="1" t="s">
        <v>68</v>
      </c>
      <c r="E46" s="1" t="s">
        <v>68</v>
      </c>
      <c r="F46" s="1" t="s">
        <v>68</v>
      </c>
      <c r="G46" s="1" t="s">
        <v>68</v>
      </c>
      <c r="H46" s="1" t="s">
        <v>68</v>
      </c>
      <c r="I46" s="1">
        <f t="shared" si="0"/>
        <v>0</v>
      </c>
    </row>
    <row r="47" spans="1:9" hidden="1" x14ac:dyDescent="0.15">
      <c r="A47" s="24" t="s">
        <v>109</v>
      </c>
      <c r="B47" s="1" t="s">
        <v>68</v>
      </c>
      <c r="C47" s="1" t="s">
        <v>68</v>
      </c>
      <c r="D47" s="1" t="s">
        <v>68</v>
      </c>
      <c r="E47" s="1" t="s">
        <v>68</v>
      </c>
      <c r="F47" s="1" t="s">
        <v>68</v>
      </c>
      <c r="G47" s="1" t="s">
        <v>68</v>
      </c>
      <c r="H47" s="1" t="s">
        <v>68</v>
      </c>
      <c r="I47" s="1">
        <f t="shared" si="0"/>
        <v>0</v>
      </c>
    </row>
    <row r="48" spans="1:9" hidden="1" x14ac:dyDescent="0.15">
      <c r="A48" s="24" t="s">
        <v>110</v>
      </c>
      <c r="B48" s="1" t="s">
        <v>68</v>
      </c>
      <c r="C48" s="1" t="s">
        <v>68</v>
      </c>
      <c r="D48" s="1" t="s">
        <v>68</v>
      </c>
      <c r="E48" s="1" t="s">
        <v>68</v>
      </c>
      <c r="F48" s="1" t="s">
        <v>68</v>
      </c>
      <c r="G48" s="1" t="s">
        <v>68</v>
      </c>
      <c r="H48" s="1" t="s">
        <v>68</v>
      </c>
      <c r="I48" s="1">
        <f t="shared" si="0"/>
        <v>0</v>
      </c>
    </row>
    <row r="49" spans="1:9" hidden="1" x14ac:dyDescent="0.15">
      <c r="A49" s="24" t="s">
        <v>111</v>
      </c>
      <c r="B49" s="1" t="s">
        <v>68</v>
      </c>
      <c r="C49" s="1" t="s">
        <v>68</v>
      </c>
      <c r="D49" s="1" t="s">
        <v>68</v>
      </c>
      <c r="E49" s="1" t="s">
        <v>68</v>
      </c>
      <c r="F49" s="1" t="s">
        <v>68</v>
      </c>
      <c r="G49" s="1" t="s">
        <v>68</v>
      </c>
      <c r="H49" s="1" t="s">
        <v>68</v>
      </c>
      <c r="I49" s="1">
        <f t="shared" si="0"/>
        <v>0</v>
      </c>
    </row>
    <row r="50" spans="1:9" hidden="1" x14ac:dyDescent="0.15">
      <c r="A50" s="24" t="s">
        <v>112</v>
      </c>
      <c r="B50" s="1" t="s">
        <v>68</v>
      </c>
      <c r="C50" s="1" t="s">
        <v>68</v>
      </c>
      <c r="D50" s="1" t="s">
        <v>68</v>
      </c>
      <c r="E50" s="1" t="s">
        <v>68</v>
      </c>
      <c r="F50" s="1" t="s">
        <v>68</v>
      </c>
      <c r="G50" s="1" t="s">
        <v>68</v>
      </c>
      <c r="H50" s="1" t="s">
        <v>68</v>
      </c>
      <c r="I50" s="1">
        <f t="shared" si="0"/>
        <v>0</v>
      </c>
    </row>
    <row r="51" spans="1:9" hidden="1" x14ac:dyDescent="0.15">
      <c r="A51" s="24" t="s">
        <v>113</v>
      </c>
      <c r="B51" s="1" t="s">
        <v>68</v>
      </c>
      <c r="C51" s="1" t="s">
        <v>68</v>
      </c>
      <c r="D51" s="1" t="s">
        <v>68</v>
      </c>
      <c r="E51" s="1" t="s">
        <v>68</v>
      </c>
      <c r="F51" s="1" t="s">
        <v>68</v>
      </c>
      <c r="G51" s="1" t="s">
        <v>68</v>
      </c>
      <c r="H51" s="1" t="s">
        <v>68</v>
      </c>
      <c r="I51" s="1">
        <f t="shared" si="0"/>
        <v>0</v>
      </c>
    </row>
    <row r="52" spans="1:9" hidden="1" x14ac:dyDescent="0.15">
      <c r="A52" s="24" t="s">
        <v>114</v>
      </c>
      <c r="B52" s="1" t="s">
        <v>68</v>
      </c>
      <c r="C52" s="1" t="s">
        <v>68</v>
      </c>
      <c r="D52" s="1" t="s">
        <v>68</v>
      </c>
      <c r="E52" s="1" t="s">
        <v>68</v>
      </c>
      <c r="F52" s="1" t="s">
        <v>68</v>
      </c>
      <c r="G52" s="1" t="s">
        <v>68</v>
      </c>
      <c r="H52" s="1" t="s">
        <v>68</v>
      </c>
      <c r="I52" s="1">
        <f t="shared" si="0"/>
        <v>0</v>
      </c>
    </row>
    <row r="53" spans="1:9" hidden="1" x14ac:dyDescent="0.15">
      <c r="A53" s="24" t="s">
        <v>115</v>
      </c>
      <c r="B53" s="1" t="s">
        <v>68</v>
      </c>
      <c r="C53" s="1" t="s">
        <v>68</v>
      </c>
      <c r="D53" s="1" t="s">
        <v>68</v>
      </c>
      <c r="E53" s="1" t="s">
        <v>68</v>
      </c>
      <c r="F53" s="1" t="s">
        <v>68</v>
      </c>
      <c r="G53" s="1" t="s">
        <v>68</v>
      </c>
      <c r="H53" s="1" t="s">
        <v>68</v>
      </c>
      <c r="I53" s="1">
        <f t="shared" si="0"/>
        <v>0</v>
      </c>
    </row>
    <row r="54" spans="1:9" hidden="1" x14ac:dyDescent="0.15">
      <c r="A54" s="24" t="s">
        <v>116</v>
      </c>
      <c r="B54" s="1" t="s">
        <v>68</v>
      </c>
      <c r="C54" s="1" t="s">
        <v>68</v>
      </c>
      <c r="D54" s="1" t="s">
        <v>68</v>
      </c>
      <c r="E54" s="1" t="s">
        <v>68</v>
      </c>
      <c r="F54" s="1" t="s">
        <v>68</v>
      </c>
      <c r="G54" s="1" t="s">
        <v>68</v>
      </c>
      <c r="H54" s="1" t="s">
        <v>68</v>
      </c>
      <c r="I54" s="1">
        <f t="shared" si="0"/>
        <v>0</v>
      </c>
    </row>
    <row r="55" spans="1:9" hidden="1" x14ac:dyDescent="0.15">
      <c r="A55" s="24" t="s">
        <v>117</v>
      </c>
      <c r="B55" s="1" t="s">
        <v>68</v>
      </c>
      <c r="C55" s="1" t="s">
        <v>68</v>
      </c>
      <c r="D55" s="1" t="s">
        <v>68</v>
      </c>
      <c r="E55" s="1" t="s">
        <v>68</v>
      </c>
      <c r="F55" s="1" t="s">
        <v>68</v>
      </c>
      <c r="G55" s="1" t="s">
        <v>68</v>
      </c>
      <c r="H55" s="1" t="s">
        <v>68</v>
      </c>
      <c r="I55" s="1">
        <f t="shared" si="0"/>
        <v>0</v>
      </c>
    </row>
    <row r="56" spans="1:9" hidden="1" x14ac:dyDescent="0.15">
      <c r="A56" s="24" t="s">
        <v>118</v>
      </c>
      <c r="B56" s="1" t="s">
        <v>68</v>
      </c>
      <c r="C56" s="1" t="s">
        <v>68</v>
      </c>
      <c r="D56" s="1" t="s">
        <v>68</v>
      </c>
      <c r="E56" s="1" t="s">
        <v>68</v>
      </c>
      <c r="F56" s="1" t="s">
        <v>68</v>
      </c>
      <c r="G56" s="1" t="s">
        <v>68</v>
      </c>
      <c r="H56" s="1" t="s">
        <v>68</v>
      </c>
      <c r="I56" s="1">
        <f t="shared" si="0"/>
        <v>0</v>
      </c>
    </row>
    <row r="57" spans="1:9" hidden="1" x14ac:dyDescent="0.15">
      <c r="A57" s="24" t="s">
        <v>119</v>
      </c>
      <c r="B57" s="1" t="s">
        <v>68</v>
      </c>
      <c r="C57" s="1" t="s">
        <v>68</v>
      </c>
      <c r="D57" s="1" t="s">
        <v>68</v>
      </c>
      <c r="E57" s="1" t="s">
        <v>68</v>
      </c>
      <c r="F57" s="1" t="s">
        <v>68</v>
      </c>
      <c r="G57" s="1" t="s">
        <v>68</v>
      </c>
      <c r="H57" s="1" t="s">
        <v>68</v>
      </c>
      <c r="I57" s="1">
        <f t="shared" si="0"/>
        <v>0</v>
      </c>
    </row>
    <row r="58" spans="1:9" hidden="1" x14ac:dyDescent="0.15">
      <c r="A58" s="24" t="s">
        <v>120</v>
      </c>
      <c r="B58" s="1" t="s">
        <v>68</v>
      </c>
      <c r="C58" s="1" t="s">
        <v>68</v>
      </c>
      <c r="D58" s="1" t="s">
        <v>68</v>
      </c>
      <c r="E58" s="1" t="s">
        <v>68</v>
      </c>
      <c r="F58" s="1" t="s">
        <v>68</v>
      </c>
      <c r="G58" s="1" t="s">
        <v>68</v>
      </c>
      <c r="H58" s="1" t="s">
        <v>68</v>
      </c>
      <c r="I58" s="1">
        <f t="shared" si="0"/>
        <v>0</v>
      </c>
    </row>
    <row r="59" spans="1:9" hidden="1" x14ac:dyDescent="0.15">
      <c r="A59" s="24" t="s">
        <v>121</v>
      </c>
      <c r="B59" s="1" t="s">
        <v>68</v>
      </c>
      <c r="C59" s="1" t="s">
        <v>68</v>
      </c>
      <c r="D59" s="1" t="s">
        <v>68</v>
      </c>
      <c r="E59" s="1" t="s">
        <v>68</v>
      </c>
      <c r="F59" s="1" t="s">
        <v>68</v>
      </c>
      <c r="G59" s="1" t="s">
        <v>68</v>
      </c>
      <c r="H59" s="1" t="s">
        <v>68</v>
      </c>
      <c r="I59" s="1">
        <f t="shared" si="0"/>
        <v>0</v>
      </c>
    </row>
    <row r="60" spans="1:9" hidden="1" x14ac:dyDescent="0.15">
      <c r="A60" s="24" t="s">
        <v>122</v>
      </c>
      <c r="B60" s="1" t="s">
        <v>68</v>
      </c>
      <c r="C60" s="1" t="s">
        <v>68</v>
      </c>
      <c r="D60" s="1" t="s">
        <v>68</v>
      </c>
      <c r="E60" s="1" t="s">
        <v>68</v>
      </c>
      <c r="F60" s="1" t="s">
        <v>68</v>
      </c>
      <c r="G60" s="1" t="s">
        <v>68</v>
      </c>
      <c r="H60" s="1" t="s">
        <v>68</v>
      </c>
      <c r="I60" s="1">
        <f t="shared" si="0"/>
        <v>0</v>
      </c>
    </row>
    <row r="61" spans="1:9" hidden="1" x14ac:dyDescent="0.15">
      <c r="A61" s="24" t="s">
        <v>123</v>
      </c>
      <c r="B61" s="1" t="s">
        <v>68</v>
      </c>
      <c r="C61" s="1" t="s">
        <v>68</v>
      </c>
      <c r="D61" s="1" t="s">
        <v>68</v>
      </c>
      <c r="E61" s="1" t="s">
        <v>68</v>
      </c>
      <c r="F61" s="1" t="s">
        <v>68</v>
      </c>
      <c r="G61" s="1" t="s">
        <v>68</v>
      </c>
      <c r="H61" s="1" t="s">
        <v>68</v>
      </c>
      <c r="I61" s="1">
        <f t="shared" si="0"/>
        <v>0</v>
      </c>
    </row>
    <row r="62" spans="1:9" x14ac:dyDescent="0.15">
      <c r="A62" s="24" t="s">
        <v>124</v>
      </c>
      <c r="B62" s="1" t="s">
        <v>68</v>
      </c>
      <c r="C62" s="1" t="s">
        <v>68</v>
      </c>
      <c r="D62" s="1" t="s">
        <v>68</v>
      </c>
      <c r="E62" s="1">
        <v>413404265</v>
      </c>
      <c r="F62" s="1" t="s">
        <v>68</v>
      </c>
      <c r="G62" s="1" t="s">
        <v>68</v>
      </c>
      <c r="H62" s="1" t="s">
        <v>68</v>
      </c>
      <c r="I62" s="1">
        <f t="shared" si="0"/>
        <v>413404265</v>
      </c>
    </row>
    <row r="63" spans="1:9" hidden="1" x14ac:dyDescent="0.15">
      <c r="A63" s="24" t="s">
        <v>125</v>
      </c>
      <c r="B63" s="1" t="s">
        <v>68</v>
      </c>
      <c r="C63" s="1" t="s">
        <v>68</v>
      </c>
      <c r="D63" s="1" t="s">
        <v>68</v>
      </c>
      <c r="E63" s="1">
        <v>58997713</v>
      </c>
      <c r="F63" s="1" t="s">
        <v>68</v>
      </c>
      <c r="G63" s="1" t="s">
        <v>68</v>
      </c>
      <c r="H63" s="1" t="s">
        <v>68</v>
      </c>
      <c r="I63" s="1">
        <f t="shared" si="0"/>
        <v>58997713</v>
      </c>
    </row>
    <row r="64" spans="1:9" hidden="1" x14ac:dyDescent="0.15">
      <c r="A64" s="24" t="s">
        <v>126</v>
      </c>
      <c r="B64" s="1" t="s">
        <v>68</v>
      </c>
      <c r="C64" s="1" t="s">
        <v>68</v>
      </c>
      <c r="D64" s="1" t="s">
        <v>68</v>
      </c>
      <c r="E64" s="1">
        <v>414251317</v>
      </c>
      <c r="F64" s="1" t="s">
        <v>68</v>
      </c>
      <c r="G64" s="1" t="s">
        <v>68</v>
      </c>
      <c r="H64" s="1" t="s">
        <v>68</v>
      </c>
      <c r="I64" s="1">
        <f t="shared" si="0"/>
        <v>414251317</v>
      </c>
    </row>
    <row r="65" spans="1:9" hidden="1" x14ac:dyDescent="0.15">
      <c r="A65" s="24" t="s">
        <v>127</v>
      </c>
      <c r="B65" s="1" t="s">
        <v>68</v>
      </c>
      <c r="C65" s="1" t="s">
        <v>68</v>
      </c>
      <c r="D65" s="1" t="s">
        <v>68</v>
      </c>
      <c r="E65" s="1" t="s">
        <v>68</v>
      </c>
      <c r="F65" s="1" t="s">
        <v>68</v>
      </c>
      <c r="G65" s="1" t="s">
        <v>68</v>
      </c>
      <c r="H65" s="1" t="s">
        <v>68</v>
      </c>
      <c r="I65" s="1">
        <f t="shared" si="0"/>
        <v>0</v>
      </c>
    </row>
    <row r="66" spans="1:9" x14ac:dyDescent="0.15">
      <c r="A66" s="24" t="s">
        <v>1</v>
      </c>
      <c r="B66" s="1" t="s">
        <v>68</v>
      </c>
      <c r="C66" s="1" t="s">
        <v>68</v>
      </c>
      <c r="D66" s="1" t="s">
        <v>68</v>
      </c>
      <c r="E66" s="1">
        <f>SUM(E6,E62)</f>
        <v>40915191250</v>
      </c>
      <c r="F66" s="1" t="s">
        <v>68</v>
      </c>
      <c r="G66" s="1" t="s">
        <v>68</v>
      </c>
      <c r="H66" s="1" t="s">
        <v>68</v>
      </c>
      <c r="I66" s="1">
        <f t="shared" si="0"/>
        <v>40915191250</v>
      </c>
    </row>
  </sheetData>
  <mergeCells count="1">
    <mergeCell ref="A1:I1"/>
  </mergeCells>
  <phoneticPr fontId="5"/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zoomScale="85" zoomScaleNormal="100" zoomScaleSheetLayoutView="85" workbookViewId="0">
      <selection activeCell="B73" sqref="B73"/>
    </sheetView>
  </sheetViews>
  <sheetFormatPr defaultColWidth="8.875" defaultRowHeight="11.25" x14ac:dyDescent="0.15"/>
  <cols>
    <col min="1" max="1" width="20.875" style="5" customWidth="1"/>
    <col min="2" max="2" width="14.875" style="5" customWidth="1"/>
    <col min="3" max="3" width="16.875" style="5" customWidth="1"/>
    <col min="4" max="11" width="14.875" style="5" customWidth="1"/>
    <col min="12" max="16384" width="8.875" style="5"/>
  </cols>
  <sheetData>
    <row r="1" spans="1:11" ht="21" x14ac:dyDescent="0.2">
      <c r="A1" s="9" t="s">
        <v>4</v>
      </c>
    </row>
    <row r="2" spans="1:11" ht="13.5" x14ac:dyDescent="0.15">
      <c r="A2" s="8" t="s">
        <v>0</v>
      </c>
    </row>
    <row r="3" spans="1:11" ht="13.5" x14ac:dyDescent="0.15">
      <c r="A3" s="8" t="s">
        <v>55</v>
      </c>
    </row>
    <row r="4" spans="1:11" x14ac:dyDescent="0.15">
      <c r="K4" s="19" t="s">
        <v>52</v>
      </c>
    </row>
    <row r="5" spans="1:11" ht="22.5" customHeight="1" x14ac:dyDescent="0.15">
      <c r="A5" s="30" t="s">
        <v>2</v>
      </c>
      <c r="B5" s="32" t="s">
        <v>5</v>
      </c>
      <c r="C5" s="12"/>
      <c r="D5" s="30" t="s">
        <v>6</v>
      </c>
      <c r="E5" s="31" t="s">
        <v>7</v>
      </c>
      <c r="F5" s="30" t="s">
        <v>8</v>
      </c>
      <c r="G5" s="31" t="s">
        <v>9</v>
      </c>
      <c r="H5" s="32" t="s">
        <v>10</v>
      </c>
      <c r="I5" s="13"/>
      <c r="J5" s="11"/>
      <c r="K5" s="30" t="s">
        <v>3</v>
      </c>
    </row>
    <row r="6" spans="1:11" ht="22.5" customHeight="1" x14ac:dyDescent="0.15">
      <c r="A6" s="30"/>
      <c r="B6" s="30"/>
      <c r="C6" s="10" t="s">
        <v>11</v>
      </c>
      <c r="D6" s="30"/>
      <c r="E6" s="30"/>
      <c r="F6" s="30"/>
      <c r="G6" s="30"/>
      <c r="H6" s="30"/>
      <c r="I6" s="2" t="s">
        <v>12</v>
      </c>
      <c r="J6" s="2" t="s">
        <v>13</v>
      </c>
      <c r="K6" s="30"/>
    </row>
    <row r="7" spans="1:11" ht="18" customHeight="1" x14ac:dyDescent="0.15">
      <c r="A7" s="6" t="s">
        <v>14</v>
      </c>
      <c r="B7" s="1"/>
      <c r="C7" s="14"/>
      <c r="D7" s="1"/>
      <c r="E7" s="1"/>
      <c r="F7" s="1"/>
      <c r="G7" s="1"/>
      <c r="H7" s="1"/>
      <c r="I7" s="1"/>
      <c r="J7" s="1"/>
      <c r="K7" s="1"/>
    </row>
    <row r="8" spans="1:11" ht="18" customHeight="1" x14ac:dyDescent="0.15">
      <c r="A8" s="6" t="s">
        <v>15</v>
      </c>
      <c r="B8" s="1"/>
      <c r="C8" s="14"/>
      <c r="D8" s="1"/>
      <c r="E8" s="1"/>
      <c r="F8" s="1"/>
      <c r="G8" s="1"/>
      <c r="H8" s="1"/>
      <c r="I8" s="1"/>
      <c r="J8" s="1"/>
      <c r="K8" s="1"/>
    </row>
    <row r="9" spans="1:11" ht="18" customHeight="1" x14ac:dyDescent="0.15">
      <c r="A9" s="6" t="s">
        <v>16</v>
      </c>
      <c r="B9" s="1"/>
      <c r="C9" s="14"/>
      <c r="D9" s="1"/>
      <c r="E9" s="1"/>
      <c r="F9" s="1"/>
      <c r="G9" s="1"/>
      <c r="H9" s="1"/>
      <c r="I9" s="1"/>
      <c r="J9" s="1"/>
      <c r="K9" s="1"/>
    </row>
    <row r="10" spans="1:11" ht="18" customHeight="1" x14ac:dyDescent="0.15">
      <c r="A10" s="6" t="s">
        <v>17</v>
      </c>
      <c r="B10" s="15">
        <f>SUM(D10:H10)+K10</f>
        <v>454000000</v>
      </c>
      <c r="C10" s="18">
        <v>29245904</v>
      </c>
      <c r="D10" s="15">
        <v>454000000</v>
      </c>
      <c r="E10" s="1"/>
      <c r="F10" s="1"/>
      <c r="G10" s="1"/>
      <c r="H10" s="1"/>
      <c r="I10" s="1"/>
      <c r="J10" s="1"/>
      <c r="K10" s="1"/>
    </row>
    <row r="11" spans="1:11" ht="18" customHeight="1" x14ac:dyDescent="0.15">
      <c r="A11" s="6" t="s">
        <v>18</v>
      </c>
      <c r="B11" s="15">
        <f>SUM(D11:H11)+K11</f>
        <v>3208106200</v>
      </c>
      <c r="C11" s="18">
        <v>239354090</v>
      </c>
      <c r="D11" s="15">
        <v>825106200</v>
      </c>
      <c r="E11" s="1"/>
      <c r="F11" s="15">
        <v>2383000000</v>
      </c>
      <c r="G11" s="1"/>
      <c r="H11" s="1"/>
      <c r="I11" s="1"/>
      <c r="J11" s="1"/>
      <c r="K11" s="1"/>
    </row>
    <row r="12" spans="1:11" ht="18" customHeight="1" x14ac:dyDescent="0.15">
      <c r="A12" s="6" t="s">
        <v>19</v>
      </c>
      <c r="B12" s="1"/>
      <c r="C12" s="14"/>
      <c r="D12" s="1"/>
      <c r="E12" s="1"/>
      <c r="F12" s="1"/>
      <c r="G12" s="1"/>
      <c r="H12" s="1"/>
      <c r="I12" s="1"/>
      <c r="J12" s="1"/>
      <c r="K12" s="1"/>
    </row>
    <row r="13" spans="1:11" ht="18" customHeight="1" x14ac:dyDescent="0.15">
      <c r="A13" s="6" t="s">
        <v>20</v>
      </c>
      <c r="B13" s="1"/>
      <c r="C13" s="14"/>
      <c r="D13" s="1"/>
      <c r="E13" s="1"/>
      <c r="F13" s="1"/>
      <c r="G13" s="1"/>
      <c r="H13" s="1"/>
      <c r="I13" s="1"/>
      <c r="J13" s="1"/>
      <c r="K13" s="1"/>
    </row>
    <row r="14" spans="1:11" ht="18" customHeight="1" x14ac:dyDescent="0.15">
      <c r="A14" s="6" t="s">
        <v>21</v>
      </c>
      <c r="B14" s="1"/>
      <c r="C14" s="14"/>
      <c r="D14" s="1"/>
      <c r="E14" s="1"/>
      <c r="F14" s="1"/>
      <c r="G14" s="1"/>
      <c r="H14" s="1"/>
      <c r="I14" s="1"/>
      <c r="J14" s="1"/>
      <c r="K14" s="1"/>
    </row>
    <row r="15" spans="1:11" ht="18" customHeight="1" x14ac:dyDescent="0.15">
      <c r="A15" s="6" t="s">
        <v>22</v>
      </c>
      <c r="B15" s="1"/>
      <c r="C15" s="14"/>
      <c r="D15" s="1"/>
      <c r="E15" s="1"/>
      <c r="F15" s="1"/>
      <c r="G15" s="1"/>
      <c r="H15" s="1"/>
      <c r="I15" s="1"/>
      <c r="J15" s="1"/>
      <c r="K15" s="1"/>
    </row>
    <row r="16" spans="1:11" ht="18" customHeight="1" x14ac:dyDescent="0.15">
      <c r="A16" s="6" t="s">
        <v>23</v>
      </c>
      <c r="B16" s="1"/>
      <c r="C16" s="14"/>
      <c r="D16" s="1"/>
      <c r="E16" s="1"/>
      <c r="F16" s="1"/>
      <c r="G16" s="1"/>
      <c r="H16" s="1"/>
      <c r="I16" s="1"/>
      <c r="J16" s="1"/>
      <c r="K16" s="1"/>
    </row>
    <row r="17" spans="1:11" ht="18" customHeight="1" x14ac:dyDescent="0.15">
      <c r="A17" s="6" t="s">
        <v>24</v>
      </c>
      <c r="B17" s="1"/>
      <c r="C17" s="14"/>
      <c r="D17" s="1"/>
      <c r="E17" s="1"/>
      <c r="F17" s="1"/>
      <c r="G17" s="1"/>
      <c r="H17" s="1"/>
      <c r="I17" s="1"/>
      <c r="J17" s="1"/>
      <c r="K17" s="1"/>
    </row>
    <row r="18" spans="1:11" ht="18" customHeight="1" x14ac:dyDescent="0.15">
      <c r="A18" s="6" t="s">
        <v>20</v>
      </c>
      <c r="B18" s="1"/>
      <c r="C18" s="14"/>
      <c r="D18" s="1"/>
      <c r="E18" s="1"/>
      <c r="F18" s="1"/>
      <c r="G18" s="1"/>
      <c r="H18" s="1"/>
      <c r="I18" s="1"/>
      <c r="J18" s="1"/>
      <c r="K18" s="1"/>
    </row>
    <row r="19" spans="1:11" ht="18" customHeight="1" x14ac:dyDescent="0.15">
      <c r="A19" s="4" t="s">
        <v>25</v>
      </c>
      <c r="B19" s="15">
        <f>SUM(B7:B18)</f>
        <v>3662106200</v>
      </c>
      <c r="C19" s="18">
        <f>SUM(C7:C18)</f>
        <v>268599994</v>
      </c>
      <c r="D19" s="15">
        <f>SUM(D7:D18)</f>
        <v>1279106200</v>
      </c>
      <c r="E19" s="15"/>
      <c r="F19" s="15">
        <f>SUM(F7:F18)</f>
        <v>2383000000</v>
      </c>
      <c r="G19" s="1"/>
      <c r="H19" s="1"/>
      <c r="I19" s="1"/>
      <c r="J19" s="1"/>
      <c r="K19" s="1"/>
    </row>
  </sheetData>
  <mergeCells count="8">
    <mergeCell ref="G5:G6"/>
    <mergeCell ref="H5:H6"/>
    <mergeCell ref="K5:K6"/>
    <mergeCell ref="A5:A6"/>
    <mergeCell ref="B5:B6"/>
    <mergeCell ref="D5:D6"/>
    <mergeCell ref="E5:E6"/>
    <mergeCell ref="F5:F6"/>
  </mergeCells>
  <phoneticPr fontId="5"/>
  <pageMargins left="0.39370078740157483" right="0.39370078740157483" top="0.39370078740157483" bottom="0.39370078740157483" header="0.19685039370078741" footer="0.19685039370078741"/>
  <pageSetup paperSize="9" scale="7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view="pageBreakPreview" zoomScale="110" zoomScaleNormal="100" zoomScaleSheetLayoutView="110" workbookViewId="0">
      <selection activeCell="C14" sqref="C14"/>
    </sheetView>
  </sheetViews>
  <sheetFormatPr defaultColWidth="8.875" defaultRowHeight="11.25" x14ac:dyDescent="0.15"/>
  <cols>
    <col min="1" max="1" width="22.875" style="5" customWidth="1"/>
    <col min="2" max="9" width="12.875" style="5" customWidth="1"/>
    <col min="10" max="16384" width="8.875" style="5"/>
  </cols>
  <sheetData>
    <row r="1" spans="1:9" ht="21" x14ac:dyDescent="0.2">
      <c r="A1" s="9" t="s">
        <v>26</v>
      </c>
    </row>
    <row r="2" spans="1:9" ht="13.5" x14ac:dyDescent="0.15">
      <c r="A2" s="8" t="s">
        <v>0</v>
      </c>
    </row>
    <row r="3" spans="1:9" ht="13.5" x14ac:dyDescent="0.15">
      <c r="A3" s="8" t="s">
        <v>55</v>
      </c>
    </row>
    <row r="4" spans="1:9" x14ac:dyDescent="0.15">
      <c r="I4" s="19" t="s">
        <v>52</v>
      </c>
    </row>
    <row r="5" spans="1:9" ht="37.5" customHeight="1" x14ac:dyDescent="0.15">
      <c r="A5" s="10" t="s">
        <v>5</v>
      </c>
      <c r="B5" s="2" t="s">
        <v>27</v>
      </c>
      <c r="C5" s="3" t="s">
        <v>28</v>
      </c>
      <c r="D5" s="3" t="s">
        <v>29</v>
      </c>
      <c r="E5" s="3" t="s">
        <v>30</v>
      </c>
      <c r="F5" s="3" t="s">
        <v>31</v>
      </c>
      <c r="G5" s="3" t="s">
        <v>32</v>
      </c>
      <c r="H5" s="2" t="s">
        <v>33</v>
      </c>
      <c r="I5" s="3" t="s">
        <v>34</v>
      </c>
    </row>
    <row r="6" spans="1:9" ht="18" customHeight="1" x14ac:dyDescent="0.15">
      <c r="A6" s="18">
        <f>'地方債等（借入先別）の明細'!B19</f>
        <v>3662106200</v>
      </c>
      <c r="B6" s="23">
        <f>A6-C6-D6</f>
        <v>3662106200</v>
      </c>
      <c r="C6" s="23"/>
      <c r="D6" s="15"/>
      <c r="E6" s="15"/>
      <c r="F6" s="15"/>
      <c r="G6" s="15"/>
      <c r="H6" s="15"/>
      <c r="I6" s="15"/>
    </row>
  </sheetData>
  <phoneticPr fontId="5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view="pageBreakPreview" zoomScaleNormal="100" zoomScaleSheetLayoutView="100" workbookViewId="0">
      <selection activeCell="A7" sqref="A7:J8"/>
    </sheetView>
  </sheetViews>
  <sheetFormatPr defaultColWidth="8.875" defaultRowHeight="11.25" x14ac:dyDescent="0.15"/>
  <cols>
    <col min="1" max="1" width="22.875" style="5" customWidth="1"/>
    <col min="2" max="10" width="12.875" style="5" customWidth="1"/>
    <col min="11" max="16384" width="8.875" style="5"/>
  </cols>
  <sheetData>
    <row r="1" spans="1:10" ht="21" x14ac:dyDescent="0.2">
      <c r="A1" s="9" t="s">
        <v>35</v>
      </c>
    </row>
    <row r="2" spans="1:10" ht="13.5" x14ac:dyDescent="0.15">
      <c r="A2" s="8" t="s">
        <v>0</v>
      </c>
    </row>
    <row r="3" spans="1:10" ht="13.5" x14ac:dyDescent="0.15">
      <c r="A3" s="8" t="s">
        <v>55</v>
      </c>
    </row>
    <row r="4" spans="1:10" x14ac:dyDescent="0.15">
      <c r="J4" s="19" t="s">
        <v>52</v>
      </c>
    </row>
    <row r="5" spans="1:10" ht="22.5" customHeight="1" x14ac:dyDescent="0.15">
      <c r="A5" s="10" t="s">
        <v>5</v>
      </c>
      <c r="B5" s="2" t="s">
        <v>36</v>
      </c>
      <c r="C5" s="3" t="s">
        <v>37</v>
      </c>
      <c r="D5" s="3" t="s">
        <v>38</v>
      </c>
      <c r="E5" s="3" t="s">
        <v>39</v>
      </c>
      <c r="F5" s="3" t="s">
        <v>40</v>
      </c>
      <c r="G5" s="3" t="s">
        <v>41</v>
      </c>
      <c r="H5" s="3" t="s">
        <v>42</v>
      </c>
      <c r="I5" s="3" t="s">
        <v>43</v>
      </c>
      <c r="J5" s="2" t="s">
        <v>44</v>
      </c>
    </row>
    <row r="6" spans="1:10" ht="18" customHeight="1" x14ac:dyDescent="0.15">
      <c r="A6" s="18">
        <f>SUM(B6:J6)</f>
        <v>3662106200</v>
      </c>
      <c r="B6" s="15">
        <v>268599994</v>
      </c>
      <c r="C6" s="15">
        <v>295947647</v>
      </c>
      <c r="D6" s="15">
        <f>226857816+292375000</f>
        <v>519232816</v>
      </c>
      <c r="E6" s="15">
        <f>154155659+292375000</f>
        <v>446530659</v>
      </c>
      <c r="F6" s="15">
        <f>71823461+292375000</f>
        <v>364198461</v>
      </c>
      <c r="G6" s="15">
        <f>267675418+1461875000</f>
        <v>1729550418</v>
      </c>
      <c r="H6" s="15">
        <f>38046205</f>
        <v>38046205</v>
      </c>
      <c r="I6" s="15">
        <v>0</v>
      </c>
      <c r="J6" s="15">
        <v>0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scale="9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view="pageBreakPreview" zoomScale="110" zoomScaleNormal="100" zoomScaleSheetLayoutView="110" workbookViewId="0">
      <selection activeCell="G6" sqref="G6:G12"/>
    </sheetView>
  </sheetViews>
  <sheetFormatPr defaultColWidth="8.875" defaultRowHeight="11.25" x14ac:dyDescent="0.15"/>
  <cols>
    <col min="1" max="1" width="18.875" style="5" customWidth="1"/>
    <col min="2" max="6" width="20.875" style="5" customWidth="1"/>
    <col min="7" max="7" width="11.5" style="5" bestFit="1" customWidth="1"/>
    <col min="8" max="16384" width="8.875" style="5"/>
  </cols>
  <sheetData>
    <row r="1" spans="1:7" ht="21" x14ac:dyDescent="0.2">
      <c r="A1" s="9" t="s">
        <v>45</v>
      </c>
    </row>
    <row r="2" spans="1:7" ht="13.5" x14ac:dyDescent="0.15">
      <c r="A2" s="8" t="s">
        <v>0</v>
      </c>
    </row>
    <row r="3" spans="1:7" ht="13.5" x14ac:dyDescent="0.15">
      <c r="A3" s="8" t="s">
        <v>55</v>
      </c>
    </row>
    <row r="4" spans="1:7" x14ac:dyDescent="0.15">
      <c r="F4" s="19" t="s">
        <v>52</v>
      </c>
    </row>
    <row r="5" spans="1:7" ht="22.5" customHeight="1" x14ac:dyDescent="0.15">
      <c r="A5" s="30" t="s">
        <v>46</v>
      </c>
      <c r="B5" s="30" t="s">
        <v>47</v>
      </c>
      <c r="C5" s="30" t="s">
        <v>48</v>
      </c>
      <c r="D5" s="30" t="s">
        <v>49</v>
      </c>
      <c r="E5" s="30"/>
      <c r="F5" s="30" t="s">
        <v>50</v>
      </c>
    </row>
    <row r="6" spans="1:7" ht="22.5" customHeight="1" x14ac:dyDescent="0.35">
      <c r="A6" s="30"/>
      <c r="B6" s="30"/>
      <c r="C6" s="30"/>
      <c r="D6" s="20" t="s">
        <v>51</v>
      </c>
      <c r="E6" s="20" t="s">
        <v>3</v>
      </c>
      <c r="F6" s="30"/>
      <c r="G6" s="17"/>
    </row>
    <row r="7" spans="1:7" ht="18" customHeight="1" x14ac:dyDescent="0.35">
      <c r="A7" s="22" t="s">
        <v>53</v>
      </c>
      <c r="B7" s="15">
        <v>292597769</v>
      </c>
      <c r="C7" s="15">
        <v>279594020</v>
      </c>
      <c r="D7" s="15">
        <v>292597769</v>
      </c>
      <c r="E7" s="15"/>
      <c r="F7" s="15">
        <v>279594020</v>
      </c>
      <c r="G7" s="17"/>
    </row>
    <row r="8" spans="1:7" ht="18" customHeight="1" x14ac:dyDescent="0.35">
      <c r="A8" s="22" t="s">
        <v>54</v>
      </c>
      <c r="B8" s="15">
        <v>2829511360</v>
      </c>
      <c r="C8" s="15">
        <v>218145329</v>
      </c>
      <c r="D8" s="15">
        <v>315195188</v>
      </c>
      <c r="E8" s="15"/>
      <c r="F8" s="15">
        <v>2732461501</v>
      </c>
      <c r="G8" s="17"/>
    </row>
    <row r="9" spans="1:7" ht="18" customHeight="1" x14ac:dyDescent="0.35">
      <c r="A9" s="21" t="s">
        <v>1</v>
      </c>
      <c r="B9" s="16">
        <f t="shared" ref="B9" si="0">SUM(B7:B8)</f>
        <v>3122109129</v>
      </c>
      <c r="C9" s="15">
        <f t="shared" ref="C9:F9" si="1">SUM(C7:C8)</f>
        <v>497739349</v>
      </c>
      <c r="D9" s="15">
        <f t="shared" si="1"/>
        <v>607792957</v>
      </c>
      <c r="E9" s="15">
        <f t="shared" si="1"/>
        <v>0</v>
      </c>
      <c r="F9" s="16">
        <f t="shared" si="1"/>
        <v>3012055521</v>
      </c>
      <c r="G9" s="17"/>
    </row>
  </sheetData>
  <mergeCells count="5">
    <mergeCell ref="A5:A6"/>
    <mergeCell ref="B5:B6"/>
    <mergeCell ref="C5:C6"/>
    <mergeCell ref="D5:E5"/>
    <mergeCell ref="F5:F6"/>
  </mergeCells>
  <phoneticPr fontId="5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有形固定資産の明細</vt:lpstr>
      <vt:lpstr>有形固定資産に係る行政目的別の明細</vt:lpstr>
      <vt:lpstr>地方債等（借入先別）の明細</vt:lpstr>
      <vt:lpstr>地方債等（利率別）の明細</vt:lpstr>
      <vt:lpstr>地方債等（返済期間別）の明細</vt:lpstr>
      <vt:lpstr>引当金の明細</vt:lpstr>
      <vt:lpstr>引当金の明細!Print_Area</vt:lpstr>
      <vt:lpstr>'地方債等（返済期間別）の明細'!Print_Area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佐藤 隼一</cp:lastModifiedBy>
  <cp:lastPrinted>2021-10-12T01:22:27Z</cp:lastPrinted>
  <dcterms:modified xsi:type="dcterms:W3CDTF">2021-10-12T01:22:31Z</dcterms:modified>
</cp:coreProperties>
</file>